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x-wmf"/>
  <Default Extension="pct" ContentType="image/pct"/>
  <Default Extension="pcx" ContentType="image/pcx"/>
  <Default Extension="tga" ContentType="image/tga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240" yWindow="60" windowWidth="14805" windowHeight="8010" tabRatio="500" activeTab="0"/>
  </bookViews>
  <sheets>
    <sheet name="Plan1" sheetId="1" r:id="rId1"/>
  </sheets>
  <definedNames/>
  <calcPr fullCalcOnLoad="1"/>
  <extLst/>
</workbook>
</file>

<file path=xl/sharedStrings.xml><?xml version="1.0" encoding="utf-8"?>
<sst xmlns="http://schemas.openxmlformats.org/spreadsheetml/2006/main" count="113" uniqueCount="65">
  <si>
    <t>Cotação 1</t>
  </si>
  <si>
    <t>Cotação 2</t>
  </si>
  <si>
    <t>Banco de Preços</t>
  </si>
  <si>
    <t>Média das Cotações</t>
  </si>
  <si>
    <t>ITEM</t>
  </si>
  <si>
    <t>DESCRIÇÃO</t>
  </si>
  <si>
    <t>UNID.</t>
  </si>
  <si>
    <t>QTD</t>
  </si>
  <si>
    <t>PREÇO UNITÁRIO</t>
  </si>
  <si>
    <t>PREÇO TOTAL</t>
  </si>
  <si>
    <t>MEDIA UNITÁRIA</t>
  </si>
  <si>
    <t>MÉDIA TOTAL</t>
  </si>
  <si>
    <t>Álcool etílico 92,8º - embalagem de 1 litro.</t>
  </si>
  <si>
    <t>UN.</t>
  </si>
  <si>
    <t>Aromatizador de ambiente aerossol 360ml, fragância: lavanda.</t>
  </si>
  <si>
    <t>Balde Plástico c/ alça 15 Litros.</t>
  </si>
  <si>
    <t>Cera Líquida incolor, auto brilho, pronto uso, acondicionado em embalagem de 5 litros.</t>
  </si>
  <si>
    <t>Cera Líquida ardósia, auto brilho, pronto uso, acondicionado em embalagem de 5 litros.</t>
  </si>
  <si>
    <t>Cloro líquido, germicida, alvejante, acondicionado em bombona de 1 Litro.</t>
  </si>
  <si>
    <t>Desengordurante, para aplicação em utensílios de cozinha, fogões, louças, etc., acondicionado em recipiente de 500ml.</t>
  </si>
  <si>
    <t>Desinfetante, Eucalipto, Germicida, Bactericida, desodorizante e desinfetante. Compsição tensoativo catitonico, espessante, Sequestrante, Alcalinizante, Fragancia SUAVE. 1 litro</t>
  </si>
  <si>
    <t>Detergente Líquido, Biodegradável, concentrado, para aplicação em utensílios de cozinha, Louças, etc. ACONDICIONADO EM RECIPIENTE COM 500ML.</t>
  </si>
  <si>
    <t>Detergente, pó, biodegradável, para limpeza de tecidos, acondicionado em caixa contendo 1Kg.</t>
  </si>
  <si>
    <t>Dispenser para papel Interfolhas, em plástico resistente, na cor branca.</t>
  </si>
  <si>
    <t>Escova sanitária 38x11x9cm - cabo de plástico e cerdas de plástico pp.</t>
  </si>
  <si>
    <t>Esponja (Dupla Face) sendo uma face em fibra sintética com material abrasivo e outra em espuma de poliuretano (embalagem com 4 unidades).</t>
  </si>
  <si>
    <t>Flanela 40 x 28cm.</t>
  </si>
  <si>
    <t>Guardanapo pacote c/50 Un.  30 X 33 cm.</t>
  </si>
  <si>
    <t>PCT</t>
  </si>
  <si>
    <t>Inseticida aerossol - 300ml.</t>
  </si>
  <si>
    <t>Limpa Vidros, embalagem 500ml</t>
  </si>
  <si>
    <t>Lixeira de plástico telada 9 litros</t>
  </si>
  <si>
    <t xml:space="preserve">Lustra móveis 200ML </t>
  </si>
  <si>
    <t>Luva de Segurança, confeccionada em borracha, formato anatômico, suporte textel de algodão anti-alérgico p/limpeza tam. M.</t>
  </si>
  <si>
    <t xml:space="preserve">MOP – Balde, centrífuga e esfregão cujo o acionamento da rotação é feito pelo cabo que tem um sistema de rotação 360° para facilitar a remoção do excesso de líquidos. Conteúdo: - 01 Esfregão - 01 Refil de Esfregão - 01 Balde com rodas - 01 Base Inox Giratória Para Secagem. </t>
  </si>
  <si>
    <t>Pá de lixo cabo longo 40 cm.</t>
  </si>
  <si>
    <t>Pano de Prato com bainha costurada medindo 61cm x 49 cm composição até 95% algodão na cor branca.</t>
  </si>
  <si>
    <t>Pano para limpeza- Esfregão branco tamanho 28 cm x 38 cm composição até 90% algodão.</t>
  </si>
  <si>
    <t>Papel higiênico, na cor branca, Folha dupla, de 1ª qualidade, medindo 10cm de largura, acondicionado em rolos de 30 metros, embalagem c/64 rolos.</t>
  </si>
  <si>
    <t xml:space="preserve">Papel interfolhas branco 20 x 21cm, absorvente, com 1000 folhas picotadas, </t>
  </si>
  <si>
    <t>Papel Toalha; conjunto com 2 rolos, branco, aproximadamente 19 x 22cm, 60 folhas</t>
  </si>
  <si>
    <t>Pedra Sanitária com 1 suporte plástico, fragrâncias: Lavanda, Frescor da Montanha e Flores do Campo.</t>
  </si>
  <si>
    <t>Rodo, com cabo de madeira plastificada com rosca, medindo no mínimo 1,20 cm de comprimento, suporte plástico medindo aproximadamente 50 cm, com borracha dupla. Utilização: Piso ou qualquer superfície lisa.</t>
  </si>
  <si>
    <t>SABONETE LÍQUIDO, neutro frasco de 5 litros, contendo PH neutro e componente suave, que não irritem a pele, uso externo, embalagem  flexível de 1 litro, constando externamente o registro no Ministério da Saúde. Diversas Fragrâncias.</t>
  </si>
  <si>
    <t>Saco plástico para coleta de lixo, capacidade de 100 L, medindo: 750X1050mm, PAREDE DUPLA, ALTA RESISTÊNCIA - pacote com 100 unidades.</t>
  </si>
  <si>
    <t>Saco plástico para coleta de lixo, capacidade de 40 L, PAREDE DUPLA, ALTA RESISTÊNCIA - pacote com 100 unidades.</t>
  </si>
  <si>
    <t>VASSOURA de pêlo com cabo de madeira fixado ao taco e este ao corpo através de grampos de fixação(âncora). CABO, em madeira resistente e com formato cilíndrico, deverá ser lixado, isento de nós.  OS fios deverão ser contínuos e com rigidez adequada para varrição de piso cerâmico. 30cm.</t>
  </si>
  <si>
    <t>VASSOURA de piaçava com cabo de madeira fixado ao taco e este ao corpo através do revestimento com folhas de flandres. CABO, em madeira resistente e com formato cilíndrico, deverá ser lixado, isento de nós. A PIAÇAVA, deverá ser selecionada  e beneficiada. OS fios deverão ser contínuos e com rigidez adequada para varrição de piso áspero. 30 cm.</t>
  </si>
  <si>
    <t>Vassourão tipo gari, cepa de madeira, com 5 fileiras.</t>
  </si>
  <si>
    <t>Achocolatado em pó instantâneo, em pó homogêneo, cor marrom claro a escuro. Enriquecido com vitaminas, acondicionada em pacote hermeticamente selado com peso líquido de 800 gramas, constando identificação do produto, inclusive classificação e a marca, nome e endereço do fabricante, modo de preparo, data de fabricação, validade e lote visíveis.</t>
  </si>
  <si>
    <t>Açúcar refinado especial, em embalagem plástica original de 1 kg.</t>
  </si>
  <si>
    <t>Adoçante liquido, embalagem original com no mínimo 100ml.</t>
  </si>
  <si>
    <t>Biscoito Doce tipo maria ou maisena, embalagem original com 400g</t>
  </si>
  <si>
    <t xml:space="preserve">Biscoito Salgado tipo cream-cracker, embalagem original com 400g </t>
  </si>
  <si>
    <t>Bolo comum, feito com farinha de trigo especial, enriquecida com ácido fólico, podendo ser dos sabores tradicional, laranja, milho e cenoura; sem recheio ou cobertura, embalado em sacola plástica transparente, apresentando peso de aproximadamente 450g.</t>
  </si>
  <si>
    <t>Café torrado e moído, de 1ª qualidade, embalado automaticamente, acondicionado em embalagem metalizada original com 500g selo abic.</t>
  </si>
  <si>
    <t>Coador de Pano para café, tamanho grande, em algodão na cor branca e cabo de madeira</t>
  </si>
  <si>
    <t>Copo plástico descartável, 200ml, para água, confeccionado em poliestireno na cor branca ou translúcida, de acordo com a norma ABNT - NBR, caixa com 2.500 unidades.</t>
  </si>
  <si>
    <t>CX</t>
  </si>
  <si>
    <t>Copo plástico descartável, 50ml, para café, confeccionado em poliestireno na cor branca ou translúcida, de acordo com a norma ABNT - NBR, caixa com 5.000 unidades.</t>
  </si>
  <si>
    <t>Leite UHT integral homogeneizado, embalado em caixa tipo TetraPak de 1 litro, multilaminada, cartonada, impermeável ao ar, luz e microorganismos. Prazo de validade mínimo de 120 dias. Fardo com 12 unidades</t>
  </si>
  <si>
    <t>FARDO</t>
  </si>
  <si>
    <t>Manteiga extra, com sal, em embalagem original com 200g.</t>
  </si>
  <si>
    <t>Suco líquido acondicionado em garrafa plástica, embalagem com 500 ml, sem açucar, rendimento de 4,5 a 5 litros, validade mínima de 12 meses (nos sabores de caju, maracujá e goiba)</t>
  </si>
  <si>
    <t>Total</t>
  </si>
</sst>
</file>

<file path=xl/styles.xml><?xml version="1.0" encoding="utf-8"?>
<styleSheet xmlns="http://schemas.openxmlformats.org/spreadsheetml/2006/main">
  <numFmts count="9">
    <numFmt numFmtId="5" formatCode="#,##0\ &quot;R$&quot;;\-#,##0\ &quot;R$&quot;"/>
    <numFmt numFmtId="6" formatCode="#,##0\ &quot;R$&quot;;[Red]\-#,##0\ &quot;R$&quot;"/>
    <numFmt numFmtId="7" formatCode="#,##0.00\ &quot;R$&quot;;\-#,##0.00\ &quot;R$&quot;"/>
    <numFmt numFmtId="8" formatCode="#,##0.00\ &quot;R$&quot;;[Red]\-#,##0.00\ &quot;R$&quot;"/>
    <numFmt numFmtId="42" formatCode="_-* #,##0\ &quot;R$&quot;_-;\-* #,##0\ &quot;R$&quot;_-;_-* &quot;-&quot;\ &quot;R$&quot;_-;_-@_-"/>
    <numFmt numFmtId="41" formatCode="_-* #,##0\ _R_$_-;\-* #,##0\ _R_$_-;_-* &quot;-&quot;\ _R_$_-;_-@_-"/>
    <numFmt numFmtId="44" formatCode="_-* #,##0.00\ &quot;R$&quot;_-;\-* #,##0.00\ &quot;R$&quot;_-;_-* &quot;-&quot;??\ &quot;R$&quot;_-;_-@_-"/>
    <numFmt numFmtId="43" formatCode="_-* #,##0.00\ _R_$_-;\-* #,##0.00\ _R_$_-;_-* &quot;-&quot;??\ _R_$_-;_-@_-"/>
    <numFmt numFmtId="164" formatCode="&quot;R$&quot;\ #,##0.00"/>
  </numFmts>
  <fonts count="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lightDown">
          <fgColor rgb="FF000000"/>
          <bgColor rgb="FFFFFFFF"/>
        </patternFill>
      </fill>
      <border/>
    </dxf>
    <dxf>
      <font>
        <color rgb="FFFFFFFF"/>
      </font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uri="smNativeData">
      <pm:charStyles xmlns:pm="smNativeData" id="1535734416" count="1">
        <pm:charStyle name="Normal" fontId="0" Id="1"/>
      </pm:charStyles>
    </ext>
    <ext xmlns:x14="http://schemas.microsoft.com/office/spreadsheetml/2009/9/main" uri="{46F421CA-312F-682f-3DD2-61675219B42D}">
      <x14:dxfs count="2">
        <dxf>
          <fill>
            <patternFill patternType="lightDown">
              <fgColor rgb="FF000000"/>
              <bgColor rgb="FFFFFFFF"/>
            </patternFill>
          </fill>
          <border/>
        </dxf>
        <dxf>
          <font>
            <color rgb="FFFFFFFF"/>
          </font>
          <border/>
        </dxf>
      </x14:dxfs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D5D5D5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0" zoomScaleNormal="110" workbookViewId="0" topLeftCell="A1">
      <selection activeCell="K51" sqref="K51:L51"/>
    </sheetView>
  </sheetViews>
  <sheetFormatPr defaultColWidth="9.140625" defaultRowHeight="15"/>
  <cols>
    <col min="1" max="1" width="5.57421875" style="1" customWidth="1"/>
    <col min="2" max="2" width="38.421875" style="1" customWidth="1"/>
    <col min="3" max="3" width="6.8515625" style="1" customWidth="1"/>
    <col min="4" max="4" width="6.140625" style="1" customWidth="1"/>
    <col min="5" max="5" width="9.00390625" style="2" customWidth="1"/>
    <col min="6" max="6" width="11.421875" style="2" customWidth="1"/>
    <col min="7" max="7" width="9.00390625" style="2" customWidth="1"/>
    <col min="8" max="8" width="11.421875" style="2" customWidth="1"/>
    <col min="9" max="9" width="9.00390625" style="2" customWidth="1"/>
    <col min="10" max="10" width="11.421875" style="2" customWidth="1"/>
    <col min="11" max="11" width="10.00390625" style="2" customWidth="1"/>
    <col min="12" max="12" width="11.421875" style="2" customWidth="1"/>
    <col min="13" max="13" width="12.00390625" style="1" customWidth="1"/>
    <col min="14" max="16384" width="9.140625" style="1" customWidth="1"/>
  </cols>
  <sheetData>
    <row r="1" spans="1:12" ht="15">
      <c r="A1" s="3"/>
      <c r="B1" s="3"/>
      <c r="C1" s="3"/>
      <c r="D1" s="3"/>
      <c r="E1" s="10" t="s">
        <v>0</v>
      </c>
      <c r="F1" s="10"/>
      <c r="G1" s="10" t="s">
        <v>1</v>
      </c>
      <c r="H1" s="10"/>
      <c r="I1" s="10" t="s">
        <v>2</v>
      </c>
      <c r="J1" s="10"/>
      <c r="K1" s="10" t="s">
        <v>3</v>
      </c>
      <c r="L1" s="10"/>
    </row>
    <row r="2" spans="1:12" ht="37.5" customHeight="1">
      <c r="A2" s="4" t="s">
        <v>4</v>
      </c>
      <c r="B2" s="5" t="s">
        <v>5</v>
      </c>
      <c r="C2" s="5" t="s">
        <v>6</v>
      </c>
      <c r="D2" s="5" t="s">
        <v>7</v>
      </c>
      <c r="E2" s="6" t="s">
        <v>8</v>
      </c>
      <c r="F2" s="7" t="s">
        <v>9</v>
      </c>
      <c r="G2" s="6" t="s">
        <v>8</v>
      </c>
      <c r="H2" s="7" t="s">
        <v>9</v>
      </c>
      <c r="I2" s="6" t="s">
        <v>8</v>
      </c>
      <c r="J2" s="7" t="s">
        <v>9</v>
      </c>
      <c r="K2" s="6" t="s">
        <v>10</v>
      </c>
      <c r="L2" s="7" t="s">
        <v>11</v>
      </c>
    </row>
    <row r="3" spans="1:12" ht="15">
      <c r="A3" s="4">
        <v>1</v>
      </c>
      <c r="B3" s="9" t="s">
        <v>12</v>
      </c>
      <c r="C3" s="4" t="s">
        <v>13</v>
      </c>
      <c r="D3" s="4">
        <v>200</v>
      </c>
      <c r="E3" s="8">
        <v>9.95</v>
      </c>
      <c r="F3" s="8">
        <f>(E3*D3)</f>
        <v>1990</v>
      </c>
      <c r="G3" s="8">
        <v>6.2</v>
      </c>
      <c r="H3" s="8">
        <f>(G3*D3)</f>
        <v>1240</v>
      </c>
      <c r="I3" s="8">
        <v>9.8</v>
      </c>
      <c r="J3" s="8">
        <f>(I3*D3)</f>
        <v>1960</v>
      </c>
      <c r="K3" s="8">
        <f>AVERAGE(E3,I3,G3)</f>
        <v>8.65</v>
      </c>
      <c r="L3" s="8">
        <f>K3*D3</f>
        <v>1730</v>
      </c>
    </row>
    <row r="4" spans="1:12" ht="15">
      <c r="A4" s="4">
        <v>2</v>
      </c>
      <c r="B4" s="9" t="s">
        <v>14</v>
      </c>
      <c r="C4" s="4" t="s">
        <v>13</v>
      </c>
      <c r="D4" s="4">
        <v>90</v>
      </c>
      <c r="E4" s="8">
        <v>14.5</v>
      </c>
      <c r="F4" s="8">
        <f>(E4*D4)</f>
        <v>1305</v>
      </c>
      <c r="G4" s="8">
        <v>8.99</v>
      </c>
      <c r="H4" s="8">
        <f>(G4*D4)</f>
        <v>809.1</v>
      </c>
      <c r="I4" s="8">
        <v>6.56</v>
      </c>
      <c r="J4" s="8">
        <f>(I4*D4)</f>
        <v>590.4</v>
      </c>
      <c r="K4" s="8">
        <f>AVERAGE(E4,I4,G4)</f>
        <v>10.0166666666667</v>
      </c>
      <c r="L4" s="8">
        <f>K4*D4</f>
        <v>901.500000000003</v>
      </c>
    </row>
    <row r="5" spans="1:12" ht="15">
      <c r="A5" s="4">
        <v>3</v>
      </c>
      <c r="B5" s="9" t="s">
        <v>15</v>
      </c>
      <c r="C5" s="4" t="s">
        <v>13</v>
      </c>
      <c r="D5" s="4">
        <v>20</v>
      </c>
      <c r="E5" s="8">
        <v>9.9</v>
      </c>
      <c r="F5" s="8">
        <f>(E5*D5)</f>
        <v>198</v>
      </c>
      <c r="G5" s="8">
        <v>10.25</v>
      </c>
      <c r="H5" s="8">
        <f>(G5*D5)</f>
        <v>205</v>
      </c>
      <c r="I5" s="8">
        <v>10.56</v>
      </c>
      <c r="J5" s="8">
        <f>(I5*D5)</f>
        <v>211.2</v>
      </c>
      <c r="K5" s="8">
        <f>AVERAGE(E5,I5,G5)</f>
        <v>10.2366666666667</v>
      </c>
      <c r="L5" s="8">
        <f>K5*D5</f>
        <v>204.733333333334</v>
      </c>
    </row>
    <row r="6" spans="1:12" ht="15">
      <c r="A6" s="4">
        <v>4</v>
      </c>
      <c r="B6" s="9" t="s">
        <v>16</v>
      </c>
      <c r="C6" s="4" t="s">
        <v>13</v>
      </c>
      <c r="D6" s="4">
        <v>30</v>
      </c>
      <c r="E6" s="8">
        <v>79.5</v>
      </c>
      <c r="F6" s="8">
        <f>(E6*D6)</f>
        <v>2385</v>
      </c>
      <c r="G6" s="8">
        <v>45.2</v>
      </c>
      <c r="H6" s="8">
        <f>(G6*D6)</f>
        <v>1356</v>
      </c>
      <c r="I6" s="8">
        <v>27.82</v>
      </c>
      <c r="J6" s="8">
        <f>(I6*D6)</f>
        <v>834.6</v>
      </c>
      <c r="K6" s="8">
        <f>AVERAGE(E6,I6,G6)</f>
        <v>50.84</v>
      </c>
      <c r="L6" s="8">
        <f>K6*D6</f>
        <v>1525.2</v>
      </c>
    </row>
    <row r="7" spans="1:12" ht="15">
      <c r="A7" s="4">
        <v>5</v>
      </c>
      <c r="B7" s="9" t="s">
        <v>17</v>
      </c>
      <c r="C7" s="4" t="s">
        <v>13</v>
      </c>
      <c r="D7" s="4">
        <v>30</v>
      </c>
      <c r="E7" s="8">
        <v>79.5</v>
      </c>
      <c r="F7" s="8">
        <f>(E7*D7)</f>
        <v>2385</v>
      </c>
      <c r="G7" s="8"/>
      <c r="H7" s="8">
        <f>(G7*D7)</f>
        <v>0</v>
      </c>
      <c r="I7" s="8"/>
      <c r="J7" s="8">
        <f>(I7*D7)</f>
        <v>0</v>
      </c>
      <c r="K7" s="8">
        <f>AVERAGE(E7,I7,G7)</f>
        <v>79.5</v>
      </c>
      <c r="L7" s="8">
        <f>K7*D7</f>
        <v>2385</v>
      </c>
    </row>
    <row r="8" spans="1:12" ht="15">
      <c r="A8" s="4">
        <v>6</v>
      </c>
      <c r="B8" s="9" t="s">
        <v>18</v>
      </c>
      <c r="C8" s="4" t="s">
        <v>13</v>
      </c>
      <c r="D8" s="4">
        <v>400</v>
      </c>
      <c r="E8" s="8">
        <v>3.5</v>
      </c>
      <c r="F8" s="8">
        <f>(E8*D8)</f>
        <v>1400</v>
      </c>
      <c r="G8" s="8">
        <v>3.8</v>
      </c>
      <c r="H8" s="8">
        <f>(G8*D8)</f>
        <v>1520</v>
      </c>
      <c r="I8" s="8">
        <v>4.01</v>
      </c>
      <c r="J8" s="8">
        <f>(I8*D8)</f>
        <v>1604</v>
      </c>
      <c r="K8" s="8">
        <f>AVERAGE(E8,I8,G8)</f>
        <v>3.77</v>
      </c>
      <c r="L8" s="8">
        <f>K8*D8</f>
        <v>1508</v>
      </c>
    </row>
    <row r="9" spans="1:12" ht="15">
      <c r="A9" s="4">
        <v>7</v>
      </c>
      <c r="B9" s="9" t="s">
        <v>19</v>
      </c>
      <c r="C9" s="4" t="s">
        <v>13</v>
      </c>
      <c r="D9" s="4">
        <v>250</v>
      </c>
      <c r="E9" s="8">
        <v>4.9</v>
      </c>
      <c r="F9" s="8">
        <f>(E9*D9)</f>
        <v>1225</v>
      </c>
      <c r="G9" s="8">
        <v>6.7</v>
      </c>
      <c r="H9" s="8">
        <f>(G9*D9)</f>
        <v>1675</v>
      </c>
      <c r="I9" s="8">
        <v>3.6</v>
      </c>
      <c r="J9" s="8">
        <f>(I9*D9)</f>
        <v>900</v>
      </c>
      <c r="K9" s="8">
        <f>AVERAGE(E9,I9,G9)</f>
        <v>5.06666666666667</v>
      </c>
      <c r="L9" s="8">
        <f>K9*D9</f>
        <v>1266.66666666667</v>
      </c>
    </row>
    <row r="10" spans="1:12" ht="15">
      <c r="A10" s="4">
        <v>8</v>
      </c>
      <c r="B10" s="9" t="s">
        <v>20</v>
      </c>
      <c r="C10" s="4" t="s">
        <v>13</v>
      </c>
      <c r="D10" s="4">
        <v>360</v>
      </c>
      <c r="E10" s="8">
        <v>3.9</v>
      </c>
      <c r="F10" s="8">
        <f>(E10*D10)</f>
        <v>1404</v>
      </c>
      <c r="G10" s="8">
        <v>6.2</v>
      </c>
      <c r="H10" s="8">
        <f>(G10*D10)</f>
        <v>2232</v>
      </c>
      <c r="I10" s="8">
        <v>11.34</v>
      </c>
      <c r="J10" s="8">
        <f>(I10*D10)</f>
        <v>4082.4</v>
      </c>
      <c r="K10" s="8">
        <f>AVERAGE(E10,I10,G10)</f>
        <v>7.14666666666667</v>
      </c>
      <c r="L10" s="8">
        <f>K10*D10</f>
        <v>2572.8</v>
      </c>
    </row>
    <row r="11" spans="1:12" ht="15">
      <c r="A11" s="4">
        <v>9</v>
      </c>
      <c r="B11" s="9" t="s">
        <v>21</v>
      </c>
      <c r="C11" s="4" t="s">
        <v>13</v>
      </c>
      <c r="D11" s="4">
        <v>200</v>
      </c>
      <c r="E11" s="8">
        <v>2.7</v>
      </c>
      <c r="F11" s="8">
        <f>(E11*D11)</f>
        <v>540</v>
      </c>
      <c r="G11" s="8">
        <v>1.8</v>
      </c>
      <c r="H11" s="8">
        <f>(G11*D11)</f>
        <v>360</v>
      </c>
      <c r="I11" s="8">
        <v>1.86</v>
      </c>
      <c r="J11" s="8">
        <f>(I11*D11)</f>
        <v>372</v>
      </c>
      <c r="K11" s="8">
        <f>AVERAGE(E11,I11,G11)</f>
        <v>2.12</v>
      </c>
      <c r="L11" s="8">
        <f>K11*D11</f>
        <v>424</v>
      </c>
    </row>
    <row r="12" spans="1:12" ht="15">
      <c r="A12" s="4">
        <v>10</v>
      </c>
      <c r="B12" s="9" t="s">
        <v>22</v>
      </c>
      <c r="C12" s="4" t="s">
        <v>13</v>
      </c>
      <c r="D12" s="4">
        <v>240</v>
      </c>
      <c r="E12" s="8">
        <v>7.5</v>
      </c>
      <c r="F12" s="8">
        <f>(E12*D12)</f>
        <v>1800</v>
      </c>
      <c r="G12" s="8">
        <v>0</v>
      </c>
      <c r="H12" s="8">
        <f>(G12*D12)</f>
        <v>0</v>
      </c>
      <c r="I12" s="8">
        <v>5.38</v>
      </c>
      <c r="J12" s="8">
        <f>(I12*D12)</f>
        <v>1291.2</v>
      </c>
      <c r="K12" s="8">
        <f>AVERAGE(E12,I12,G12)</f>
        <v>4.29333333333333</v>
      </c>
      <c r="L12" s="8">
        <f>K12*D12</f>
        <v>1030.4</v>
      </c>
    </row>
    <row r="13" spans="1:12" ht="15">
      <c r="A13" s="4">
        <v>11</v>
      </c>
      <c r="B13" s="9" t="s">
        <v>23</v>
      </c>
      <c r="C13" s="4" t="s">
        <v>13</v>
      </c>
      <c r="D13" s="4">
        <v>10</v>
      </c>
      <c r="E13" s="8">
        <v>39.9</v>
      </c>
      <c r="F13" s="8">
        <f>(E13*D13)</f>
        <v>399</v>
      </c>
      <c r="G13" s="8">
        <v>23.35</v>
      </c>
      <c r="H13" s="8">
        <f>(G13*D13)</f>
        <v>233.5</v>
      </c>
      <c r="I13" s="8">
        <v>36.53</v>
      </c>
      <c r="J13" s="8">
        <f>(I13*D13)</f>
        <v>365.3</v>
      </c>
      <c r="K13" s="8">
        <f>AVERAGE(E13,I13,G13)</f>
        <v>33.26</v>
      </c>
      <c r="L13" s="8">
        <f>K13*D13</f>
        <v>332.6</v>
      </c>
    </row>
    <row r="14" spans="1:12" ht="15">
      <c r="A14" s="4">
        <v>12</v>
      </c>
      <c r="B14" s="9" t="s">
        <v>24</v>
      </c>
      <c r="C14" s="4" t="s">
        <v>13</v>
      </c>
      <c r="D14" s="4">
        <v>120</v>
      </c>
      <c r="E14" s="8">
        <v>14.9</v>
      </c>
      <c r="F14" s="8">
        <f>(E14*D14)</f>
        <v>1788</v>
      </c>
      <c r="G14" s="8">
        <v>10.35</v>
      </c>
      <c r="H14" s="8">
        <f>(G14*D14)</f>
        <v>1242</v>
      </c>
      <c r="I14" s="8">
        <v>6.31</v>
      </c>
      <c r="J14" s="8">
        <f>(I14*D14)</f>
        <v>757.2</v>
      </c>
      <c r="K14" s="8">
        <f>AVERAGE(E14,I14,G14)</f>
        <v>10.52</v>
      </c>
      <c r="L14" s="8">
        <f>K14*D14</f>
        <v>1262.4</v>
      </c>
    </row>
    <row r="15" spans="1:12" ht="15">
      <c r="A15" s="4">
        <v>13</v>
      </c>
      <c r="B15" s="9" t="s">
        <v>25</v>
      </c>
      <c r="C15" s="4" t="s">
        <v>13</v>
      </c>
      <c r="D15" s="4">
        <v>41</v>
      </c>
      <c r="E15" s="8">
        <v>3.5</v>
      </c>
      <c r="F15" s="8">
        <f>(E15*D15)</f>
        <v>143.5</v>
      </c>
      <c r="G15" s="8">
        <v>2.85</v>
      </c>
      <c r="H15" s="8">
        <f>(G15*D15)</f>
        <v>116.85</v>
      </c>
      <c r="I15" s="8">
        <v>0.62</v>
      </c>
      <c r="J15" s="8">
        <f>(I15*D15)</f>
        <v>25.42</v>
      </c>
      <c r="K15" s="8">
        <f>AVERAGE(E15,I15,G15)</f>
        <v>2.32333333333333</v>
      </c>
      <c r="L15" s="8">
        <f>K15*D15</f>
        <v>95.2566666666665</v>
      </c>
    </row>
    <row r="16" spans="1:12" ht="15">
      <c r="A16" s="4">
        <v>14</v>
      </c>
      <c r="B16" s="9" t="s">
        <v>26</v>
      </c>
      <c r="C16" s="4" t="s">
        <v>13</v>
      </c>
      <c r="D16" s="4">
        <v>80</v>
      </c>
      <c r="E16" s="8">
        <v>4</v>
      </c>
      <c r="F16" s="8">
        <f>(E16*D16)</f>
        <v>320</v>
      </c>
      <c r="G16" s="8">
        <v>2.15</v>
      </c>
      <c r="H16" s="8">
        <f>(G16*D16)</f>
        <v>172</v>
      </c>
      <c r="I16" s="8">
        <v>1.41</v>
      </c>
      <c r="J16" s="8">
        <f>(I16*D16)</f>
        <v>112.8</v>
      </c>
      <c r="K16" s="8">
        <f>AVERAGE(E16,I16,G16)</f>
        <v>2.52</v>
      </c>
      <c r="L16" s="8">
        <f>K16*D16</f>
        <v>201.6</v>
      </c>
    </row>
    <row r="17" spans="1:12" ht="15">
      <c r="A17" s="4">
        <v>15</v>
      </c>
      <c r="B17" s="9" t="s">
        <v>27</v>
      </c>
      <c r="C17" s="4" t="s">
        <v>28</v>
      </c>
      <c r="D17" s="4">
        <v>300</v>
      </c>
      <c r="E17" s="8">
        <v>3.5</v>
      </c>
      <c r="F17" s="8">
        <f>(E17*D17)</f>
        <v>1050</v>
      </c>
      <c r="G17" s="8">
        <v>2.9</v>
      </c>
      <c r="H17" s="8">
        <f>(G17*D17)</f>
        <v>870</v>
      </c>
      <c r="I17" s="8">
        <v>4.13</v>
      </c>
      <c r="J17" s="8">
        <f>(I17*D17)</f>
        <v>1239</v>
      </c>
      <c r="K17" s="8">
        <f>AVERAGE(E17,I17,G17)</f>
        <v>3.51</v>
      </c>
      <c r="L17" s="8">
        <f>K17*D17</f>
        <v>1053</v>
      </c>
    </row>
    <row r="18" spans="1:12" ht="15">
      <c r="A18" s="4">
        <v>16</v>
      </c>
      <c r="B18" s="9" t="s">
        <v>29</v>
      </c>
      <c r="C18" s="4" t="s">
        <v>13</v>
      </c>
      <c r="D18" s="4">
        <v>100</v>
      </c>
      <c r="E18" s="8">
        <v>14.5</v>
      </c>
      <c r="F18" s="8">
        <f>(E18*D18)</f>
        <v>1450</v>
      </c>
      <c r="G18" s="8">
        <v>10.2</v>
      </c>
      <c r="H18" s="8">
        <f>(G18*D18)</f>
        <v>1020</v>
      </c>
      <c r="I18" s="8">
        <v>12.21</v>
      </c>
      <c r="J18" s="8">
        <f>(I18*D18)</f>
        <v>1221</v>
      </c>
      <c r="K18" s="8">
        <f>AVERAGE(E18,I18,G18)</f>
        <v>12.3033333333333</v>
      </c>
      <c r="L18" s="8">
        <f>K18*D18</f>
        <v>1230.33333333333</v>
      </c>
    </row>
    <row r="19" spans="1:12" ht="15">
      <c r="A19" s="4">
        <v>17</v>
      </c>
      <c r="B19" s="9" t="s">
        <v>30</v>
      </c>
      <c r="C19" s="4" t="s">
        <v>13</v>
      </c>
      <c r="D19" s="4">
        <v>120</v>
      </c>
      <c r="E19" s="8">
        <v>6.9</v>
      </c>
      <c r="F19" s="8">
        <f>(E19*D19)</f>
        <v>828</v>
      </c>
      <c r="G19" s="8">
        <v>10.6</v>
      </c>
      <c r="H19" s="8">
        <f>(G19*D19)</f>
        <v>1272</v>
      </c>
      <c r="I19" s="8">
        <v>7.07</v>
      </c>
      <c r="J19" s="8">
        <f>(I19*D19)</f>
        <v>848.4</v>
      </c>
      <c r="K19" s="8">
        <f>AVERAGE(E19,I19,G19)</f>
        <v>8.19</v>
      </c>
      <c r="L19" s="8">
        <f>K19*D19</f>
        <v>982.8</v>
      </c>
    </row>
    <row r="20" spans="1:12" ht="15">
      <c r="A20" s="4">
        <v>18</v>
      </c>
      <c r="B20" s="9" t="s">
        <v>31</v>
      </c>
      <c r="C20" s="4" t="s">
        <v>13</v>
      </c>
      <c r="D20" s="4">
        <v>40</v>
      </c>
      <c r="E20" s="8">
        <v>3.9</v>
      </c>
      <c r="F20" s="8">
        <f>(E20*D20)</f>
        <v>156</v>
      </c>
      <c r="G20" s="8">
        <v>0</v>
      </c>
      <c r="H20" s="8">
        <f>(G20*D20)</f>
        <v>0</v>
      </c>
      <c r="I20" s="8">
        <v>10.78</v>
      </c>
      <c r="J20" s="8">
        <f>(I20*D20)</f>
        <v>431.2</v>
      </c>
      <c r="K20" s="8">
        <f>AVERAGE(E20,I20,G20)</f>
        <v>4.89333333333333</v>
      </c>
      <c r="L20" s="8">
        <f>K20*D20</f>
        <v>195.733333333333</v>
      </c>
    </row>
    <row r="21" spans="1:12" ht="15">
      <c r="A21" s="4">
        <v>19</v>
      </c>
      <c r="B21" s="9" t="s">
        <v>32</v>
      </c>
      <c r="C21" s="4" t="s">
        <v>13</v>
      </c>
      <c r="D21" s="4">
        <v>240</v>
      </c>
      <c r="E21" s="8">
        <v>7.5</v>
      </c>
      <c r="F21" s="8">
        <f>(E21*D21)</f>
        <v>1800</v>
      </c>
      <c r="G21" s="8">
        <v>11.99</v>
      </c>
      <c r="H21" s="8">
        <f>(G21*D21)</f>
        <v>2877.6</v>
      </c>
      <c r="I21" s="8">
        <v>4.35</v>
      </c>
      <c r="J21" s="8">
        <f>(I21*D21)</f>
        <v>1044</v>
      </c>
      <c r="K21" s="8">
        <f>AVERAGE(E21,I21,G21)</f>
        <v>7.94666666666667</v>
      </c>
      <c r="L21" s="8">
        <f>K21*D21</f>
        <v>1907.2</v>
      </c>
    </row>
    <row r="22" spans="1:12" ht="15">
      <c r="A22" s="4">
        <v>20</v>
      </c>
      <c r="B22" s="9" t="s">
        <v>33</v>
      </c>
      <c r="C22" s="4" t="s">
        <v>13</v>
      </c>
      <c r="D22" s="4">
        <v>200</v>
      </c>
      <c r="E22" s="8">
        <v>6.9</v>
      </c>
      <c r="F22" s="8">
        <f>(E22*D22)</f>
        <v>1380</v>
      </c>
      <c r="G22" s="8"/>
      <c r="H22" s="8">
        <f>(G22*D22)</f>
        <v>0</v>
      </c>
      <c r="I22" s="8">
        <v>5</v>
      </c>
      <c r="J22" s="8">
        <f>(I22*D22)</f>
        <v>1000</v>
      </c>
      <c r="K22" s="8">
        <f>AVERAGE(E22,I22,G22)</f>
        <v>5.95</v>
      </c>
      <c r="L22" s="8">
        <f>K22*D22</f>
        <v>1190</v>
      </c>
    </row>
    <row r="23" spans="1:12" ht="15">
      <c r="A23" s="4">
        <v>21</v>
      </c>
      <c r="B23" s="9" t="s">
        <v>34</v>
      </c>
      <c r="C23" s="4" t="s">
        <v>13</v>
      </c>
      <c r="D23" s="4">
        <v>10</v>
      </c>
      <c r="E23" s="8">
        <v>119.5</v>
      </c>
      <c r="F23" s="8">
        <f>(E23*D23)</f>
        <v>1195</v>
      </c>
      <c r="G23" s="8"/>
      <c r="H23" s="8">
        <f>(G23*D23)</f>
        <v>0</v>
      </c>
      <c r="I23" s="8">
        <v>139.95</v>
      </c>
      <c r="J23" s="8">
        <f>(I23*D23)</f>
        <v>1399.5</v>
      </c>
      <c r="K23" s="8">
        <f>AVERAGE(E23,I23,G23)</f>
        <v>129.725</v>
      </c>
      <c r="L23" s="8">
        <f>K23*D23</f>
        <v>1297.25</v>
      </c>
    </row>
    <row r="24" spans="1:12" ht="15">
      <c r="A24" s="4">
        <v>22</v>
      </c>
      <c r="B24" s="9" t="s">
        <v>35</v>
      </c>
      <c r="C24" s="4" t="s">
        <v>13</v>
      </c>
      <c r="D24" s="4">
        <v>30</v>
      </c>
      <c r="E24" s="8">
        <v>14.9</v>
      </c>
      <c r="F24" s="8">
        <f>(E24*D24)</f>
        <v>447</v>
      </c>
      <c r="G24" s="8">
        <v>10.4</v>
      </c>
      <c r="H24" s="8">
        <f>(G24*D24)</f>
        <v>312</v>
      </c>
      <c r="I24" s="8">
        <v>3.97</v>
      </c>
      <c r="J24" s="8">
        <f>(I24*D24)</f>
        <v>119.1</v>
      </c>
      <c r="K24" s="8">
        <f>AVERAGE(E24,I24,G24)</f>
        <v>9.75666666666667</v>
      </c>
      <c r="L24" s="8">
        <f>K24*D24</f>
        <v>292.7</v>
      </c>
    </row>
    <row r="25" spans="1:12" ht="15">
      <c r="A25" s="4">
        <v>23</v>
      </c>
      <c r="B25" s="9" t="s">
        <v>36</v>
      </c>
      <c r="C25" s="4" t="s">
        <v>13</v>
      </c>
      <c r="D25" s="4">
        <v>120</v>
      </c>
      <c r="E25" s="8">
        <v>6.9</v>
      </c>
      <c r="F25" s="8">
        <f>(E25*D25)</f>
        <v>828</v>
      </c>
      <c r="G25" s="8">
        <v>2.15</v>
      </c>
      <c r="H25" s="8">
        <f>(G25*D25)</f>
        <v>258</v>
      </c>
      <c r="I25" s="8">
        <v>5.23</v>
      </c>
      <c r="J25" s="8">
        <f>(I25*D25)</f>
        <v>627.6</v>
      </c>
      <c r="K25" s="8">
        <f>AVERAGE(E25,I25,G25)</f>
        <v>4.76</v>
      </c>
      <c r="L25" s="8">
        <f>K25*D25</f>
        <v>571.2</v>
      </c>
    </row>
    <row r="26" spans="1:12" ht="15">
      <c r="A26" s="4">
        <v>24</v>
      </c>
      <c r="B26" s="9" t="s">
        <v>37</v>
      </c>
      <c r="C26" s="4" t="s">
        <v>13</v>
      </c>
      <c r="D26" s="4">
        <v>500</v>
      </c>
      <c r="E26" s="8">
        <v>4.5</v>
      </c>
      <c r="F26" s="8">
        <f>(E26*D26)</f>
        <v>2250</v>
      </c>
      <c r="G26" s="8">
        <v>2.55</v>
      </c>
      <c r="H26" s="8">
        <f>(G26*D26)</f>
        <v>1275</v>
      </c>
      <c r="I26" s="8">
        <v>2.72</v>
      </c>
      <c r="J26" s="8">
        <f>(I26*D26)</f>
        <v>1360</v>
      </c>
      <c r="K26" s="8">
        <f>AVERAGE(E26,I26,G26)</f>
        <v>3.25666666666667</v>
      </c>
      <c r="L26" s="8">
        <f>K26*D26</f>
        <v>1628.33333333334</v>
      </c>
    </row>
    <row r="27" spans="1:12" ht="15">
      <c r="A27" s="4">
        <v>25</v>
      </c>
      <c r="B27" s="9" t="s">
        <v>38</v>
      </c>
      <c r="C27" s="4" t="s">
        <v>13</v>
      </c>
      <c r="D27" s="4">
        <v>60</v>
      </c>
      <c r="E27" s="8">
        <v>78.4</v>
      </c>
      <c r="F27" s="8">
        <f>(E27*D27)</f>
        <v>4704</v>
      </c>
      <c r="G27" s="8">
        <v>63.6</v>
      </c>
      <c r="H27" s="8">
        <f>(G27*D27)</f>
        <v>3816</v>
      </c>
      <c r="I27" s="8">
        <v>45.53</v>
      </c>
      <c r="J27" s="8">
        <f>(I27*D27)</f>
        <v>2731.8</v>
      </c>
      <c r="K27" s="8">
        <f>AVERAGE(E27,I27,G27)</f>
        <v>62.51</v>
      </c>
      <c r="L27" s="8">
        <f>K27*D27</f>
        <v>3750.6</v>
      </c>
    </row>
    <row r="28" spans="1:12" ht="15">
      <c r="A28" s="4">
        <v>26</v>
      </c>
      <c r="B28" s="9" t="s">
        <v>39</v>
      </c>
      <c r="C28" s="4" t="s">
        <v>13</v>
      </c>
      <c r="D28" s="4">
        <v>200</v>
      </c>
      <c r="E28" s="8">
        <v>9.99</v>
      </c>
      <c r="F28" s="8">
        <f>(E28*D28)</f>
        <v>1998</v>
      </c>
      <c r="G28" s="8">
        <v>7.3</v>
      </c>
      <c r="H28" s="8">
        <f>(G28*D28)</f>
        <v>1460</v>
      </c>
      <c r="I28" s="8">
        <v>10.5</v>
      </c>
      <c r="J28" s="8">
        <f>(I28*D28)</f>
        <v>2100</v>
      </c>
      <c r="K28" s="8">
        <f>AVERAGE(E28,I28,G28)</f>
        <v>9.26333333333334</v>
      </c>
      <c r="L28" s="8">
        <f>K28*D28</f>
        <v>1852.66666666667</v>
      </c>
    </row>
    <row r="29" spans="1:12" ht="15">
      <c r="A29" s="4">
        <v>27</v>
      </c>
      <c r="B29" s="9" t="s">
        <v>40</v>
      </c>
      <c r="C29" s="4" t="s">
        <v>13</v>
      </c>
      <c r="D29" s="4">
        <v>120</v>
      </c>
      <c r="E29" s="8">
        <v>6.9</v>
      </c>
      <c r="F29" s="8">
        <f>(E29*D29)</f>
        <v>828</v>
      </c>
      <c r="G29" s="8">
        <v>3.45</v>
      </c>
      <c r="H29" s="8">
        <f>(G29*D29)</f>
        <v>414</v>
      </c>
      <c r="I29" s="8">
        <v>5.99</v>
      </c>
      <c r="J29" s="8">
        <f>(I29*D29)</f>
        <v>718.8</v>
      </c>
      <c r="K29" s="8">
        <f>AVERAGE(E29,I29,G29)</f>
        <v>5.44666666666667</v>
      </c>
      <c r="L29" s="8">
        <f>K29*D29</f>
        <v>653.6</v>
      </c>
    </row>
    <row r="30" spans="1:12" ht="15">
      <c r="A30" s="4">
        <v>28</v>
      </c>
      <c r="B30" s="9" t="s">
        <v>41</v>
      </c>
      <c r="C30" s="4" t="s">
        <v>13</v>
      </c>
      <c r="D30" s="4">
        <v>1080</v>
      </c>
      <c r="E30" s="8">
        <v>2</v>
      </c>
      <c r="F30" s="8">
        <f>(E30*D30)</f>
        <v>2160</v>
      </c>
      <c r="G30" s="8">
        <v>3.05</v>
      </c>
      <c r="H30" s="8">
        <f>(G30*D30)</f>
        <v>3294</v>
      </c>
      <c r="I30" s="8">
        <v>1.64</v>
      </c>
      <c r="J30" s="8">
        <f>(I30*D30)</f>
        <v>1771.2</v>
      </c>
      <c r="K30" s="8">
        <f>AVERAGE(E30,I30,G30)</f>
        <v>2.23</v>
      </c>
      <c r="L30" s="8">
        <f>K30*D30</f>
        <v>2408.4</v>
      </c>
    </row>
    <row r="31" spans="1:12" ht="15">
      <c r="A31" s="4">
        <v>29</v>
      </c>
      <c r="B31" s="9" t="s">
        <v>42</v>
      </c>
      <c r="C31" s="4" t="s">
        <v>13</v>
      </c>
      <c r="D31" s="4">
        <v>30</v>
      </c>
      <c r="E31" s="8">
        <v>12.9</v>
      </c>
      <c r="F31" s="8">
        <f>(E31*D31)</f>
        <v>387</v>
      </c>
      <c r="G31" s="8"/>
      <c r="H31" s="8">
        <f>(G31*D31)</f>
        <v>0</v>
      </c>
      <c r="I31" s="8">
        <v>32.1</v>
      </c>
      <c r="J31" s="8">
        <f>(I31*D31)</f>
        <v>963</v>
      </c>
      <c r="K31" s="8">
        <f>AVERAGE(E31,I31,G31)</f>
        <v>22.5</v>
      </c>
      <c r="L31" s="8">
        <f>K31*D31</f>
        <v>675</v>
      </c>
    </row>
    <row r="32" spans="1:12" ht="15">
      <c r="A32" s="4">
        <v>30</v>
      </c>
      <c r="B32" s="9" t="s">
        <v>43</v>
      </c>
      <c r="C32" s="4" t="s">
        <v>13</v>
      </c>
      <c r="D32" s="4">
        <v>60</v>
      </c>
      <c r="E32" s="8">
        <v>49.5</v>
      </c>
      <c r="F32" s="8">
        <f>(E32*D32)</f>
        <v>2970</v>
      </c>
      <c r="G32" s="8">
        <v>23.1</v>
      </c>
      <c r="H32" s="8">
        <f>(G32*D32)</f>
        <v>1386</v>
      </c>
      <c r="I32" s="8">
        <v>24.06</v>
      </c>
      <c r="J32" s="8">
        <f>(I32*D32)</f>
        <v>1443.6</v>
      </c>
      <c r="K32" s="8">
        <f>AVERAGE(E32,I32,G32)</f>
        <v>32.22</v>
      </c>
      <c r="L32" s="8">
        <f>K32*D32</f>
        <v>1933.2</v>
      </c>
    </row>
    <row r="33" spans="1:12" ht="15">
      <c r="A33" s="4">
        <v>31</v>
      </c>
      <c r="B33" s="9" t="s">
        <v>44</v>
      </c>
      <c r="C33" s="4" t="s">
        <v>13</v>
      </c>
      <c r="D33" s="4">
        <v>50</v>
      </c>
      <c r="E33" s="8">
        <v>79.5</v>
      </c>
      <c r="F33" s="8">
        <f>(E33*D33)</f>
        <v>3975</v>
      </c>
      <c r="G33" s="8">
        <v>68.05</v>
      </c>
      <c r="H33" s="8">
        <f>(G33*D33)</f>
        <v>3402.5</v>
      </c>
      <c r="I33" s="8">
        <v>33.72</v>
      </c>
      <c r="J33" s="8">
        <f>(I33*D33)</f>
        <v>1686</v>
      </c>
      <c r="K33" s="8">
        <f>AVERAGE(E33,I33,G33)</f>
        <v>60.4233333333333</v>
      </c>
      <c r="L33" s="8">
        <f>K33*D33</f>
        <v>3021.16666666667</v>
      </c>
    </row>
    <row r="34" spans="1:12" ht="15">
      <c r="A34" s="4">
        <v>32</v>
      </c>
      <c r="B34" s="9" t="s">
        <v>45</v>
      </c>
      <c r="C34" s="4" t="s">
        <v>13</v>
      </c>
      <c r="D34" s="4">
        <v>60</v>
      </c>
      <c r="E34" s="8">
        <v>29.5</v>
      </c>
      <c r="F34" s="8">
        <f>(E34*D34)</f>
        <v>1770</v>
      </c>
      <c r="G34" s="8">
        <v>17.99</v>
      </c>
      <c r="H34" s="8">
        <f>(G34*D34)</f>
        <v>1079.4</v>
      </c>
      <c r="I34" s="8">
        <v>11.14</v>
      </c>
      <c r="J34" s="8">
        <f>(I34*D34)</f>
        <v>668.4</v>
      </c>
      <c r="K34" s="8">
        <f>AVERAGE(E34,I34,G34)</f>
        <v>19.5433333333333</v>
      </c>
      <c r="L34" s="8">
        <f>K34*D34</f>
        <v>1172.6</v>
      </c>
    </row>
    <row r="35" spans="1:12" ht="15">
      <c r="A35" s="4">
        <v>33</v>
      </c>
      <c r="B35" s="9" t="s">
        <v>46</v>
      </c>
      <c r="C35" s="4" t="s">
        <v>13</v>
      </c>
      <c r="D35" s="4">
        <v>48</v>
      </c>
      <c r="E35" s="8">
        <v>17.9</v>
      </c>
      <c r="F35" s="8">
        <f>(E35*D35)</f>
        <v>859.2</v>
      </c>
      <c r="G35" s="8"/>
      <c r="H35" s="8">
        <f>(G35*D35)</f>
        <v>0</v>
      </c>
      <c r="I35" s="8">
        <v>8.27</v>
      </c>
      <c r="J35" s="8">
        <f>(I35*D35)</f>
        <v>396.96</v>
      </c>
      <c r="K35" s="8">
        <f>AVERAGE(E35,I35,G35)</f>
        <v>13.085</v>
      </c>
      <c r="L35" s="8">
        <f>K35*D35</f>
        <v>628.08</v>
      </c>
    </row>
    <row r="36" spans="1:12" ht="15">
      <c r="A36" s="4">
        <v>34</v>
      </c>
      <c r="B36" s="9" t="s">
        <v>47</v>
      </c>
      <c r="C36" s="4" t="s">
        <v>13</v>
      </c>
      <c r="D36" s="4">
        <v>64</v>
      </c>
      <c r="E36" s="8">
        <v>17.9</v>
      </c>
      <c r="F36" s="8">
        <f>(E36*D36)</f>
        <v>1145.6</v>
      </c>
      <c r="G36" s="8">
        <v>19.99</v>
      </c>
      <c r="H36" s="8">
        <f>(G36*D36)</f>
        <v>1279.36</v>
      </c>
      <c r="I36" s="8">
        <v>7.39</v>
      </c>
      <c r="J36" s="8">
        <f>(I36*D36)</f>
        <v>472.96</v>
      </c>
      <c r="K36" s="8">
        <f>AVERAGE(E36,I36,G36)</f>
        <v>15.0933333333333</v>
      </c>
      <c r="L36" s="8">
        <f>K36*D36</f>
        <v>965.973333333331</v>
      </c>
    </row>
    <row r="37" spans="1:12" ht="15">
      <c r="A37" s="4">
        <v>35</v>
      </c>
      <c r="B37" s="9" t="s">
        <v>48</v>
      </c>
      <c r="C37" s="4" t="s">
        <v>13</v>
      </c>
      <c r="D37" s="4">
        <v>12</v>
      </c>
      <c r="E37" s="8">
        <v>45.5</v>
      </c>
      <c r="F37" s="8">
        <f>(E37*D37)</f>
        <v>546</v>
      </c>
      <c r="G37" s="8">
        <v>18.05</v>
      </c>
      <c r="H37" s="8">
        <f>(G37*D37)</f>
        <v>216.6</v>
      </c>
      <c r="I37" s="8">
        <v>21.14</v>
      </c>
      <c r="J37" s="8">
        <f>(I37*D37)</f>
        <v>253.68</v>
      </c>
      <c r="K37" s="8">
        <f>AVERAGE(E37,I37,G37)</f>
        <v>28.23</v>
      </c>
      <c r="L37" s="8">
        <f>K37*D37</f>
        <v>338.76</v>
      </c>
    </row>
    <row r="38" spans="1:12" ht="15">
      <c r="A38" s="4">
        <v>36</v>
      </c>
      <c r="B38" s="9" t="s">
        <v>49</v>
      </c>
      <c r="C38" s="4" t="s">
        <v>28</v>
      </c>
      <c r="D38" s="4">
        <v>70</v>
      </c>
      <c r="E38" s="8">
        <v>14.9</v>
      </c>
      <c r="F38" s="8">
        <f>(E38*D38)</f>
        <v>1043</v>
      </c>
      <c r="G38" s="8">
        <v>13.7</v>
      </c>
      <c r="H38" s="8">
        <f>(G38*D38)</f>
        <v>959</v>
      </c>
      <c r="I38" s="8">
        <v>17.64</v>
      </c>
      <c r="J38" s="8">
        <f>(I38*D38)</f>
        <v>1234.8</v>
      </c>
      <c r="K38" s="8">
        <f>AVERAGE(E38,I38,G38)</f>
        <v>15.4133333333333</v>
      </c>
      <c r="L38" s="8">
        <f>K38*D38</f>
        <v>1078.93333333333</v>
      </c>
    </row>
    <row r="39" spans="1:12" ht="15">
      <c r="A39" s="4">
        <v>37</v>
      </c>
      <c r="B39" s="9" t="s">
        <v>50</v>
      </c>
      <c r="C39" s="4" t="s">
        <v>13</v>
      </c>
      <c r="D39" s="4">
        <v>500</v>
      </c>
      <c r="E39" s="8">
        <v>3.49</v>
      </c>
      <c r="F39" s="8">
        <f>(E39*D39)</f>
        <v>1745</v>
      </c>
      <c r="G39" s="8">
        <v>2.58</v>
      </c>
      <c r="H39" s="8">
        <f>(G39*D39)</f>
        <v>1290</v>
      </c>
      <c r="I39" s="8">
        <v>3.81</v>
      </c>
      <c r="J39" s="8">
        <f>(I39*D39)</f>
        <v>1905</v>
      </c>
      <c r="K39" s="8">
        <f>AVERAGE(E39,I39,G39)</f>
        <v>3.29333333333333</v>
      </c>
      <c r="L39" s="8">
        <f>K39*D39</f>
        <v>1646.66666666667</v>
      </c>
    </row>
    <row r="40" spans="1:12" ht="15">
      <c r="A40" s="4">
        <v>38</v>
      </c>
      <c r="B40" s="9" t="s">
        <v>51</v>
      </c>
      <c r="C40" s="4" t="s">
        <v>13</v>
      </c>
      <c r="D40" s="4">
        <v>120</v>
      </c>
      <c r="E40" s="8">
        <v>4.99</v>
      </c>
      <c r="F40" s="8">
        <f>(E40*D40)</f>
        <v>598.8</v>
      </c>
      <c r="G40" s="8">
        <v>4.15</v>
      </c>
      <c r="H40" s="8">
        <f>(G40*D40)</f>
        <v>498</v>
      </c>
      <c r="I40" s="8">
        <v>4.81</v>
      </c>
      <c r="J40" s="8">
        <f>(I40*D40)</f>
        <v>577.2</v>
      </c>
      <c r="K40" s="8">
        <f>AVERAGE(E40,I40,G40)</f>
        <v>4.65</v>
      </c>
      <c r="L40" s="8">
        <f>K40*D40</f>
        <v>558</v>
      </c>
    </row>
    <row r="41" spans="1:12" ht="15">
      <c r="A41" s="4">
        <v>39</v>
      </c>
      <c r="B41" s="9" t="s">
        <v>52</v>
      </c>
      <c r="C41" s="4" t="s">
        <v>13</v>
      </c>
      <c r="D41" s="4">
        <v>300</v>
      </c>
      <c r="E41" s="8">
        <v>5.2</v>
      </c>
      <c r="F41" s="8">
        <f>(E41*D41)</f>
        <v>1560</v>
      </c>
      <c r="G41" s="8">
        <v>3.99</v>
      </c>
      <c r="H41" s="8">
        <f>(G41*D41)</f>
        <v>1197</v>
      </c>
      <c r="I41" s="8">
        <v>4.99</v>
      </c>
      <c r="J41" s="8">
        <f>(I41*D41)</f>
        <v>1497</v>
      </c>
      <c r="K41" s="8">
        <f>AVERAGE(E41,I41,G41)</f>
        <v>4.72666666666667</v>
      </c>
      <c r="L41" s="8">
        <f>K41*D41</f>
        <v>1418</v>
      </c>
    </row>
    <row r="42" spans="1:12" ht="15">
      <c r="A42" s="4">
        <v>40</v>
      </c>
      <c r="B42" s="9" t="s">
        <v>53</v>
      </c>
      <c r="C42" s="4" t="s">
        <v>13</v>
      </c>
      <c r="D42" s="4">
        <v>300</v>
      </c>
      <c r="E42" s="8">
        <v>4.99</v>
      </c>
      <c r="F42" s="8">
        <f>(E42*D42)</f>
        <v>1497</v>
      </c>
      <c r="G42" s="8">
        <v>4.7</v>
      </c>
      <c r="H42" s="8">
        <f>(G42*D42)</f>
        <v>1410</v>
      </c>
      <c r="I42" s="8">
        <v>5.31</v>
      </c>
      <c r="J42" s="8">
        <f>(I42*D42)</f>
        <v>1593</v>
      </c>
      <c r="K42" s="8">
        <f>AVERAGE(E42,I42,G42)</f>
        <v>5</v>
      </c>
      <c r="L42" s="8">
        <f>K42*D42</f>
        <v>1500</v>
      </c>
    </row>
    <row r="43" spans="1:12" ht="15">
      <c r="A43" s="4">
        <v>41</v>
      </c>
      <c r="B43" s="9" t="s">
        <v>54</v>
      </c>
      <c r="C43" s="4" t="s">
        <v>13</v>
      </c>
      <c r="D43" s="4">
        <v>600</v>
      </c>
      <c r="E43" s="8">
        <v>14.95</v>
      </c>
      <c r="F43" s="8">
        <f>(E43*D43)</f>
        <v>8970</v>
      </c>
      <c r="G43" s="8">
        <v>0</v>
      </c>
      <c r="H43" s="8">
        <f>(G43*D43)</f>
        <v>0</v>
      </c>
      <c r="I43" s="8">
        <v>33</v>
      </c>
      <c r="J43" s="8">
        <f>(I43*D43)</f>
        <v>19800</v>
      </c>
      <c r="K43" s="8">
        <f>AVERAGE(E43,I43,G43)</f>
        <v>15.9833333333333</v>
      </c>
      <c r="L43" s="8">
        <f>K43*D43</f>
        <v>9589.99999999998</v>
      </c>
    </row>
    <row r="44" spans="1:12" ht="15">
      <c r="A44" s="4">
        <v>42</v>
      </c>
      <c r="B44" s="9" t="s">
        <v>55</v>
      </c>
      <c r="C44" s="4" t="s">
        <v>13</v>
      </c>
      <c r="D44" s="4">
        <v>262</v>
      </c>
      <c r="E44" s="8">
        <v>14.5</v>
      </c>
      <c r="F44" s="8">
        <f>(E44*D44)</f>
        <v>3799</v>
      </c>
      <c r="G44" s="8">
        <v>13.2</v>
      </c>
      <c r="H44" s="8">
        <f>(G44*D44)</f>
        <v>3458.4</v>
      </c>
      <c r="I44" s="8">
        <v>10.91</v>
      </c>
      <c r="J44" s="8">
        <f>(I44*D44)</f>
        <v>2858.42</v>
      </c>
      <c r="K44" s="8">
        <f>AVERAGE(E44,I44,G44)</f>
        <v>12.87</v>
      </c>
      <c r="L44" s="8">
        <f>K44*D44</f>
        <v>3371.94</v>
      </c>
    </row>
    <row r="45" spans="1:12" ht="15">
      <c r="A45" s="4">
        <v>43</v>
      </c>
      <c r="B45" s="9" t="s">
        <v>56</v>
      </c>
      <c r="C45" s="4" t="s">
        <v>13</v>
      </c>
      <c r="D45" s="4">
        <v>7</v>
      </c>
      <c r="E45" s="8">
        <v>4.9</v>
      </c>
      <c r="F45" s="8">
        <f>(E45*D45)</f>
        <v>34.3</v>
      </c>
      <c r="G45" s="8">
        <v>0</v>
      </c>
      <c r="H45" s="8">
        <f>(G45*D45)</f>
        <v>0</v>
      </c>
      <c r="I45" s="8">
        <v>18.23</v>
      </c>
      <c r="J45" s="8">
        <f>(I45*D45)</f>
        <v>127.61</v>
      </c>
      <c r="K45" s="8">
        <f>AVERAGE(E45,I45,G45)</f>
        <v>7.71</v>
      </c>
      <c r="L45" s="8">
        <f>K45*D45</f>
        <v>53.97</v>
      </c>
    </row>
    <row r="46" spans="1:12" ht="15">
      <c r="A46" s="4">
        <v>44</v>
      </c>
      <c r="B46" s="9" t="s">
        <v>57</v>
      </c>
      <c r="C46" s="4" t="s">
        <v>58</v>
      </c>
      <c r="D46" s="4">
        <v>82</v>
      </c>
      <c r="E46" s="8">
        <v>117.5</v>
      </c>
      <c r="F46" s="8">
        <f>(E46*D46)</f>
        <v>9635</v>
      </c>
      <c r="G46" s="8">
        <v>75.8</v>
      </c>
      <c r="H46" s="8">
        <f>(G46*D46)</f>
        <v>6215.6</v>
      </c>
      <c r="I46" s="8">
        <v>142.48</v>
      </c>
      <c r="J46" s="8">
        <f>(I46*D46)</f>
        <v>11683.36</v>
      </c>
      <c r="K46" s="8">
        <f>AVERAGE(E46,I46,G46)</f>
        <v>111.926666666667</v>
      </c>
      <c r="L46" s="8">
        <f>K46*D46</f>
        <v>9177.9866666667</v>
      </c>
    </row>
    <row r="47" spans="1:12" ht="15">
      <c r="A47" s="4">
        <v>45</v>
      </c>
      <c r="B47" s="9" t="s">
        <v>59</v>
      </c>
      <c r="C47" s="4" t="s">
        <v>58</v>
      </c>
      <c r="D47" s="4">
        <v>20</v>
      </c>
      <c r="E47" s="8">
        <v>130</v>
      </c>
      <c r="F47" s="8">
        <f>(E47*D47)</f>
        <v>2600</v>
      </c>
      <c r="G47" s="8">
        <v>84.5</v>
      </c>
      <c r="H47" s="8">
        <f>(G47*D47)</f>
        <v>1690</v>
      </c>
      <c r="I47" s="8">
        <v>64.16</v>
      </c>
      <c r="J47" s="8">
        <f>(I47*D47)</f>
        <v>1283.2</v>
      </c>
      <c r="K47" s="8">
        <f>AVERAGE(E47,I47,G47)</f>
        <v>92.8866666666667</v>
      </c>
      <c r="L47" s="8">
        <f>K47*D47</f>
        <v>1857.73333333333</v>
      </c>
    </row>
    <row r="48" spans="1:12" ht="81" customHeight="1">
      <c r="A48" s="4">
        <v>46</v>
      </c>
      <c r="B48" s="9" t="s">
        <v>60</v>
      </c>
      <c r="C48" s="4" t="s">
        <v>61</v>
      </c>
      <c r="D48" s="4">
        <v>24</v>
      </c>
      <c r="E48" s="8">
        <v>59.88</v>
      </c>
      <c r="F48" s="8">
        <f>(E48*D48)</f>
        <v>1437.12</v>
      </c>
      <c r="G48" s="8">
        <v>54.42</v>
      </c>
      <c r="H48" s="8">
        <f>(G48*D48)</f>
        <v>1306.08</v>
      </c>
      <c r="I48" s="8">
        <v>63.36</v>
      </c>
      <c r="J48" s="8">
        <f>(I48*D48)</f>
        <v>1520.64</v>
      </c>
      <c r="K48" s="8">
        <f>AVERAGE(E48,I48,G48)</f>
        <v>59.22</v>
      </c>
      <c r="L48" s="8">
        <f>K48*D48</f>
        <v>1421.28</v>
      </c>
    </row>
    <row r="49" spans="1:12" ht="15">
      <c r="A49" s="4">
        <v>47</v>
      </c>
      <c r="B49" s="9" t="s">
        <v>62</v>
      </c>
      <c r="C49" s="4" t="s">
        <v>13</v>
      </c>
      <c r="D49" s="4">
        <v>94</v>
      </c>
      <c r="E49" s="8">
        <v>9.9</v>
      </c>
      <c r="F49" s="8">
        <f>(E49*D49)</f>
        <v>930.6</v>
      </c>
      <c r="G49" s="8">
        <v>7.6</v>
      </c>
      <c r="H49" s="8">
        <f>(G49*D49)</f>
        <v>714.4</v>
      </c>
      <c r="I49" s="8">
        <v>8.55</v>
      </c>
      <c r="J49" s="8">
        <f>(I49*D49)</f>
        <v>803.7</v>
      </c>
      <c r="K49" s="8">
        <f>AVERAGE(E49,I49,G49)</f>
        <v>8.68333333333334</v>
      </c>
      <c r="L49" s="8">
        <f>K49*D49</f>
        <v>816.233333333334</v>
      </c>
    </row>
    <row r="50" spans="1:13" ht="15">
      <c r="A50" s="4">
        <v>48</v>
      </c>
      <c r="B50" s="9" t="s">
        <v>63</v>
      </c>
      <c r="C50" s="4" t="s">
        <v>13</v>
      </c>
      <c r="D50" s="4">
        <v>100</v>
      </c>
      <c r="E50" s="8">
        <v>8.49</v>
      </c>
      <c r="F50" s="8">
        <f>(E50*D50)</f>
        <v>849</v>
      </c>
      <c r="G50" s="8">
        <v>3.5</v>
      </c>
      <c r="H50" s="8">
        <f>(G50*D50)</f>
        <v>350</v>
      </c>
      <c r="I50" s="8">
        <v>6.54</v>
      </c>
      <c r="J50" s="8">
        <f>(I50*D50)</f>
        <v>654</v>
      </c>
      <c r="K50" s="8">
        <f>AVERAGE(E50,I50,G50)</f>
        <v>6.17666666666667</v>
      </c>
      <c r="L50" s="8">
        <f>K50*D50</f>
        <v>617.666666666667</v>
      </c>
      <c r="M50" s="2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 t="s">
        <v>64</v>
      </c>
      <c r="K51" s="11">
        <f>SUM(L3:L50)</f>
        <v>76297.1633333334</v>
      </c>
      <c r="L51" s="12"/>
    </row>
  </sheetData>
  <mergeCells count="5">
    <mergeCell ref="E1:F1"/>
    <mergeCell ref="G1:H1"/>
    <mergeCell ref="I1:J1"/>
    <mergeCell ref="K1:L1"/>
    <mergeCell ref="K51:L51"/>
  </mergeCells>
  <conditionalFormatting sqref="E3:L50">
    <cfRule type="containsBlanks" priority="1" dxfId="0">
      <formula>LEN(TRIM(E3))=0</formula>
    </cfRule>
  </conditionalFormatting>
  <conditionalFormatting sqref="E3:L50">
    <cfRule type="containsErrors" priority="2" dxfId="1">
      <formula>ISERROR(E3)</formula>
    </cfRule>
  </conditionalFormatting>
  <printOptions/>
  <pageMargins left="0.25" right="0.25" top="1.010417" bottom="0.75" header="0.3" footer="0.3"/>
  <pageSetup fitToWidth="0" horizontalDpi="600" verticalDpi="600" orientation="landscape" paperSize="9"/>
  <headerFooter>
    <oddHeader>&amp;L                                                                      &amp;&amp;G&amp;CPrefeitura Municipal de Cabo Frio  
Secretaria Municipal de Educação  
Mapa de cotação - Material de Expediente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alexandre.goncalves</cp:lastModifiedBy>
  <dcterms:created xsi:type="dcterms:W3CDTF">2006-09-16T00:00:00Z</dcterms:created>
  <dcterms:modified xsi:type="dcterms:W3CDTF">2018-08-31T16:53:36Z</dcterms:modified>
  <cp:category/>
  <cp:version/>
  <cp:contentType/>
  <cp:contentStatus/>
</cp:coreProperties>
</file>