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0490" windowHeight="7755" activeTab="0"/>
  </bookViews>
  <sheets>
    <sheet name="Orçamentos" sheetId="1" r:id="rId1"/>
  </sheets>
  <definedNames/>
  <calcPr calcId="152511"/>
  <extLst/>
</workbook>
</file>

<file path=xl/sharedStrings.xml><?xml version="1.0" encoding="utf-8"?>
<sst xmlns="http://schemas.openxmlformats.org/spreadsheetml/2006/main" count="112" uniqueCount="73">
  <si>
    <t>PREFEITURA MUNICIPAL DE CABO FRIO</t>
  </si>
  <si>
    <t>Secretaria Municipal de Governo</t>
  </si>
  <si>
    <t>Mapa de Cotação</t>
  </si>
  <si>
    <t>Média de Preço Unitário</t>
  </si>
  <si>
    <t>Média de Preços Total</t>
  </si>
  <si>
    <t>V. Unit.</t>
  </si>
  <si>
    <t xml:space="preserve">V. Total </t>
  </si>
  <si>
    <t xml:space="preserve">V. Unit. </t>
  </si>
  <si>
    <t>Diária</t>
  </si>
  <si>
    <t>ITEM</t>
  </si>
  <si>
    <t>Descrição</t>
  </si>
  <si>
    <t>QTD</t>
  </si>
  <si>
    <t>UND</t>
  </si>
  <si>
    <t>DIARIA</t>
  </si>
  <si>
    <t>SOM GRANDE PORTE 
Sistema de som grande porte com PA em sistema Line, composto de: 
24 caixas acústicas de Sub Grave;(EAW, Adamson, Vertec, Norton, JBL Vertec, LS ou similar); 
24 caixas acústicas para médias e altas frequências, sendo 12 por lado (EAW, Adamson, Vertec, Norton, JBL Vertec, LS ou similar);
2 pontos de DELAY
10 potências 5000W digital; 
10 potências 3000W digital; 
06 potências 1200W digital; 
01 processador digital estéreo para o PA; 
04 caixas acústicas de Sub Grave para o Side Fill; 
04 caixas acústicas de altas para Side Fill; 
01 potência 5000W para o Side Fill;
01 potência 3000W para o Side Fill; 
01 potência 1200W para o Side Fill; 
01 processador digital estéreo para o Side Fill; 
03 consoles digitais de 60 canais para o PA e Monitor; 
01 sistema de intercom entre as mesas; 
06 potências 3000W digital para os monitores; 
16 monitores de duas vias (EAW, Adamson, Vertec, Norton, JBL Vertec, LS ou similar);
01 bateria acústica completa (Pearl, Yamaha, tama, premier ou similar);
08 praticáveis pantográficos medindo 2m x 1m em alumínio; 
02 amplificadores para guitarra (fender twin reverbtwin, marshall, jazz chorus ou similar); 
01 amplificador para teclado; 
02 amplificador para contra baixo (gk 800 rb, ampeg ou similar); 
50 microfones com pedestais (shure sm 57, sm 58, sm 81, sm 98, sm 91 ou similar, akg 430, 519, c1000, d112 ou similar); 
04 microfones sem fio (uhf shure serie ur ou similar); 
12 direct box; 
01 estabilizador de voltagem de 5000 watts; 
01 multicabo de 60 vias com 60m para PA e 20m para monitor; 
01 cabo de AC de 100m; 
01 fiação necessária para interligar o sistema; 
01 aparelho de DVD com pen drive;
Carregadores suficiente para carga e descarga, 01 operador e 02 técnicos</t>
  </si>
  <si>
    <t>DIÁRIA</t>
  </si>
  <si>
    <t>PISO ELEVADO 
Fornecimento de locação e serviços de Montagem, manutenção e desmontagem de Piso elevado em módulos, revestido em ferro, com 10 cm de altura.</t>
  </si>
  <si>
    <t>Metros linear</t>
  </si>
  <si>
    <t>BARRICADA 
Fornecimento de locação e serviços de Montagem, manutenção e desmontagem de Barricada de contenção de público – composição: estrutura de grade de barricada do tipo alto-sustentável, com piso medindo 1,00m x 1,00 fixadas uma as outras por pinos metálicos de aço contrapinados e parafusos, com mão de força, degraus para segurança, fabricada em quadros metálicos de metalon zincado ou duralumínio, revestido em chapa treliçada na base e na parte frontal.</t>
  </si>
  <si>
    <t>METROS LINEAR</t>
  </si>
  <si>
    <t>PLACA DE FECHAMENTO 
Fornecimento de locação e serviços de Montagem, manutenção e desmontagem de Fechamento de área – composição: estrutura de painéis metálicos formados em quadros de tubo retangular 50x30#18, revestidos em chapa de aço modelo GR4 #18, medindo 2,20m de comprimento e 2,40m de altura, fixada ao solo por ponteiras metálicas e sustentada por braços tubulares travados com pinos metálicos de aço. Estrutura pintada em tinta do tipo esmalte sintético na cor alumínio ou zincada.</t>
  </si>
  <si>
    <t>Und</t>
  </si>
  <si>
    <t>BANNER (LONA) 
Impressão de lona para divulgação do evento com acabamento em ilhões.</t>
  </si>
  <si>
    <t>M²</t>
  </si>
  <si>
    <t>DIÁRIAS</t>
  </si>
  <si>
    <t>Diárias</t>
  </si>
  <si>
    <t>DIARIAS</t>
  </si>
  <si>
    <t xml:space="preserve">TAKE SERVIÇOS, COMÉRCIO, INSTALAÇÕES E PROJETOS EIRELI CNPJ 20.519.803/0001-64 </t>
  </si>
  <si>
    <t>LEJHON SERVÇOS E LOCAÇÕES EIRELI CNPJ 42.425.218/0001-38</t>
  </si>
  <si>
    <t>NADA IGUAL PRODUÇÕES ARTÍSTICAS LTDA-ME                  CNPJ 24.024.537/0001/50</t>
  </si>
  <si>
    <t>Total</t>
  </si>
  <si>
    <t xml:space="preserve"> </t>
  </si>
  <si>
    <t>2 - PALCO QUADRADO 14 X 12 COM PISO DE 17X12M, HOUSE MIX E GRID DE ILUMINAÇÃO 
Palco quadrado medindo 14m de frente com 12m de profundidade com piso alongando mais 3 metros na lateral esquerda para house mix do monitor em estrutura tubular, confeccionado com tubos de aço, cobertura de lona QPC100 branca antichamas, testeitra em q30 na frente do palco de 14x2m, asas para PA em módulos metálicos contiguos ao palco, medindo aproximadamente 3m de frente por 2m de profundidade, e altura do piso compatível com o palco a 2m acima do solo, com escada e rampa de acesso no fundo do palco, saia frontal em compensado revestido em tecido, cobertura toda em lona com pé direito de 8m de altura e guarda corpo nas laterais e fundo de palco, com grid de 12mx10m em Q50 necessário para suportar equipamentos de iluminação. O piso do palco deverá ser todo carpetado. Estrutura é acompanhada de house mix de PA com piso medindo 4,80 x 4,40x 0,50 de altura com coberta medindo 4x4 modelo uma água montada através de torres do P30 fabricado em alumínio, e house mix de Monitor medindo 4,80 x 4,40 x 02,00 com cobertura medindo 4x4 modelo uma água montada através de torres do P30 fabricado em alumínio. – A estrutura deverá ter ART devidamente registrada junto ao CREA-RJ, teste de carga e memorial descritivo.</t>
  </si>
  <si>
    <t>2 - PAINEL DE LED OUTDOOR 10mx4m
Características dos painéis OUTDOOR: Painéis de LED modular de 10mx4m com gabinetes slim fabricados em liga de alumínio e com peso inferior a 18 Kg/gabinete, placas com medidas de 0,768x0,768 – fator de proteção: IP65 Frontal e Traseiro. –painéis tipo SMD (3 em 1) ou RGB, com resolução (dot pitch) entre 2.6mm e 9mm real, taxa de refresh rate de no máximo 2500Hz, temperatura de cor entre 5.000°K e 9.000°K, ângulo de visão mínimo de 140° graus e brilho de 6.000 cd/m², painéis dotados de sistema de hanging (sustentação) compostos de bumper e hastes verticais em alumínio com resistência mecânica a tração de no mínimo 260Mpa, com encaixes macho e fêmea compartilhado em linhas verticais, com capacidade de sustentar em cada apoio até 500 kgf.
· Estrutura de q50 com tamanho suficiente para o suporte independente do painel de led, para colocação no fundo do palco;
Equipe de Montagem e Operação:
– LED: 01 Coordenador de Montagem; 01 Técnicos de montagem; 02 Assistentes de Montagem e 1 operador.</t>
  </si>
  <si>
    <t>2 - ILUMINAÇÃO GRANDE PORTE 
Sistema de iluminação grande porte composto de: 
· 20 elipsoidal ETC 36 graus c/ íris; 
· 18 Par 64 foco 5; 
· 32 Par 64 foco 1; 
· 10 módulos de Dimmer DMX de 12 canais; 
· 64 Par Led de 15 watts rgbwa; 
· 10 mini brutts com 04 lâmpadas; 
· 02 Máquinas de fumaça; 
· 02 Canhões c/ intercom; 
· 52 moving beam;
· 12 moving LED;
· Mesa de luz digital de 88 canais; 
· Cabos e conectores necessários para ligação de todo o sistema; 
· 50m lineares de treliças de alumínio Q30; 
· 08 talhas com capacidade de carga de 01 tonelada cada.
· Carregadores suficiente para carga e descarga, 2 técnicos e 06 auxiliares;</t>
  </si>
  <si>
    <t>2 -GERADORES 250 KVA 
Geradores de 250 KVA, silenciado blindado acusticamente, operador, manutenção preventiva e combustível. Deverá ser fornecido cabo com metragem suficiente para a suas utilizações (mínimo de 100 metros) com passa cabo e também todas as conexões necessárias para o perfeito funcionamento do equipamento e aterramento em linha para proteção contra falha de isolação elétrica e descargas atmosféricas;
Carga horaria de funcionamento de 12 horas a diária; 
Será feito teste de equipamentos no dia que antecede o evento no período de 5 horas;</t>
  </si>
  <si>
    <t>2 - GERADORES 250 KVA – BACKUP 
Geradores de 250 KVA para backup, silenciado blindado acusticamente, operador, manutenção preventiva e combustível. Deverá ser fornecido cabo com metragem suficiente para a suas utilizações (mínimo de 100 metros) com passa cabo e também todas as conexões necessárias para o perfeito funcionamento do equipamento e aterramento em linha para proteção contra falha de isolação elétrica e descargas atmosféricas;
Carga horaria de funcionamento de 12 horas a diária; 
Será feito teste de equipamentos no dia que antecede o evento no período de 5 horas;</t>
  </si>
  <si>
    <t>2 -GERADOR 100 KVA (SERVIÇO) 
Geradores de 100 KVA para serviço, silenciado blindado acusticamente, operador, manutenção preventiva e combustível. Deverá ser fornecido cabo com metragem suficiente para a suas utilizações (mínimo de 100 metros) com passa cabo e também todas as conexões necessárias para o perfeito funcionamento do equipamento e aterramento em linha para proteção contra falha de isolação elétrica e descargas atmosféricas;
Carga horaria de funcionamento de 12 horas a diária; 
Será feito teste de equipamentos no dia que antecede o evento no período de 5 horas;</t>
  </si>
  <si>
    <t>2 - OCTANORME PARA CAMARIM 5m x 4m 
Fornecimento de locação e serviços de Montagem, manutenção e desmontagem de Estrutura em octanorm para montagem de camarins no tamanho de 4m x 5m;
Fechamento em placas, paredes e painéis em chapas TS, com borracha para amortização de vibração, cor branco leitoso e/ou fosco, estruturada com perfis de alumínio adonisado; teto: pergolado metálico parcial sem e com forro;
Instalação elétrica compatível conforme o tamanho do estande; equipado com: frigobar e aparelho de ar condicionado 10.000 BTUs. Devendo ser instalado com piso de nivelamento do solo; carpetado.
Composição de Mobiliário: 02 sofás de 01 lugar, 01 sofá de 02 lugares, 01 mesa de centro, 01 mesa de canto, 01 arara com cabides, 02 tolhas de rosto e banho (branca), 01 espelho de corpo inteiro, 01 espelho de bancada para maquiagem, 01 arranjo de flores, 01 vaso de planta artificial, 04 mesas jogos de mesas plásticas.</t>
  </si>
  <si>
    <t>6 - OCTANORME SALA DE SERVIÇO E PRODUÇÃO 3m X 4m 
Fornecimento de locação e serviços de Montagem, manutenção e desmontagem de Estrutura em octanorm para montagem de camarins no tamanho de 4m x 3m;
Fechamento em placas, paredes e painéis em chapas TS, com borracha para amortização de vibração, cor branco leitoso e/ou fosco, estruturada com perfis de alumínio adonisado; teto: pergolado metálico parcial sem e com forro;
Instalação elétrica compatível conforme o tamanho do estande; equipado com: frigobar e aparelho de ar condicionado 10.000 BTUs. Devendo ser instalado com piso de nivelamento do solo; carpetado.
Composição Mobiliáriode: 02 mesas de escritório, 08 cadeiras fixas estofadas, 01 sofá de 02 lugares, 01 vaso de planta artificial, 01 frigobar.</t>
  </si>
  <si>
    <t>2-OCTANORME PARA CAMARIM 4m x 4m 
Fornecimento de locação e serviços de Montagem, manutenção e desmontagem de Estrutura em octanorm para montagem de camarins no tamanho de 4m x 4m;
Fechamento em placas, paredes e painéis em chapas TS, com borracha para amortização de vibração, cor branco leitoso e/ou fosco, estruturada com perfis de alumínio adonisado; teto: pergolado metálico parcial sem e com forro;
Instalação elétrica compatível conforme o tamanho do estande; equipado com: frigobar e aparelho de ar condicionado 10.000 BTUs. Devendo ser instalado com piso de nivelamento do solo; carpetado.
Composição de Mobiliário: 02 sofás de 01 lugar, 01 sofá de 02 lugares, 01 mesa de centro, 01 mesa de canto, 01 arara com cabides, 02 tolhas de rosto e banho (branca), 01 espelho de corpo inteiro, 01 espelho de bancada para maquiagem, 01 arranjo de flores, 01 vaso de planta artificial, 04 mesas jogos de mesas plásticas.</t>
  </si>
  <si>
    <t>8-OCTANORME SALA DE POSTO MÉDICO 5m X 5m 
Fornecimento de locação e serviços de Montagem, manutenção e desmontagem de Estrutura em octanorm para montagem Do Posto médico no tamanho de 5m x 5m;
Fechamento em placas, paredes e painéis em chapas TS, com borracha para amortização de vibração, cor branco leitoso e/ou fosco, estruturada com perfis de alumínio adonisado; teto: pergolado metálico parcial sem e com forro;
Instalação elétrica compatível conforme o tamanho do estande; equipado com: frigobar e aparelho de ar condicionado 10.000 BTUs. Devendo ser instalado com piso elevado com acabamento emborrachado (Piso Bus) branco ou cinza (lavável). 
Iluminação e 2 pontos de AC 110/220v.
Pia e instalação hidráulica.
A caixa d’água deverá estar completa com água e pronto para uso;
Composição Mobiliáriode: 06 jogos de mesa completos e 08 cadeiras fixas estofadas;</t>
  </si>
  <si>
    <t>8-TENDA CHAPÉU DE BRUXA C/ CALHA 5x5M COM FECHAMENTO LATERAL 
Fornecimento de locação e serviço de montagem, manutenção e desmontagem de cobertura tipo tenda chapéu de bruxa com calha 5x5m e com fechamentos laterais em U, 4 águas com armação em ferro quadrado galvanizado dotadas com calhas metálicas e revestida em lona de PVC Branca anti-chama, com altura mínima de 2 metros e máxima de 3 metros de seus pés de sustentação, estaqueadas com cabos de aço e estacas arredondadas de no mínimo 40 cm de profundidade, de conformidade com o projeto básico do evento. As tendas deverão estar devidamente estabilizadas, travadas e aterradas conforme normas ABNT.</t>
  </si>
  <si>
    <t>15-TENDA PIRAMIDAL COM CALHA 6 X 6M COM FECHAMENTO LATERAL 
Fornecimento de locação e serviço de montagem, manutenção e desmontagem de cobertura tipo tenda piramidal com fechamentos laterais em U, medindo 6x6m com calha e revestida em lona de PVC branca anti-chama, com altura mínima de 2 metros e máxima de 3 metros de seus pés de sustentação, travadas com cabos de aço e estacas arredondadas de no mínimo 40cm de profundidade, de conformidade com o projeto básico do evento.</t>
  </si>
  <si>
    <t>4-TORRES DE DELAY 
Estruturas de Torres p/ Delay: Estrutura de alumínio medindo 7,00m de altura e 2,00m de largura, construída através de junções de estruturas de alumínio de diversos formatos da Linha P-300, á mesma é fixado por meio de parafusos sextavado rosca parcial A-325 - 5/8” x 2 ½” UNC - Zincado branco, juntamente com Arruela Lisa F-536 5/8” zincado Branco em união com Porca Sextavada pesada A-563 – 5/8” UNC com alta resistência a corrosão. O Estaiamento deverá ser feito por Cabos de aços com alma de fibra galvanizado sendo 3/8 de espessura. A estrutura deverá ter ART devidamente registrada junto ao CREA-RJ e memorial descritivo.</t>
  </si>
  <si>
    <t>400-GRADIL 
Grades baixas em ferro para segurança e separação dos espaços em eventos, medindo 2,00 x 1,20m.</t>
  </si>
  <si>
    <t>10-PISO TUBULAR TORRE DE SEGURANÇA 
Fornecimento de piso tubular de 2x2m com altura até 3 metros e guarda corpo para torre de segurança</t>
  </si>
  <si>
    <t>150-CATERING PARA CAMARINS E SERVIÇO 
Fornecimento de catering para camarins (Por pessoa) – Cardápio diferenciado de alimentos e bebidas (de acordo com rider do artista). Leite, café, chá, suco de fruta (02 tipos), refrigerante (02 tipos, normal e diet ou light); água (com e sem gás), cervejas, e outros. Cesta de pães, frios (03 queijos, salames, presuntos, etc); geleia de frutas (menta, goiaba e morango); quiches e bolos (2 tipos); salgados assados e fritos (06 tipos); pizzas; Sobremesa: 02 tipos de mousses e tortas. O material de louças e utensílios para atender o número de convidados deve estar incluso: Este item destina-se a promover a alimentação dos artistas, equipe produção e bandas convidadas para o evento.</t>
  </si>
  <si>
    <t>250-ALIMENTAÇÃO EQUIPE SERVIÇO EVENTO
Fornecimento de kit alimentação de serviço com sanduiche (pão, queijo, presunto), com refrigerante e bolo. (por pessoa)</t>
  </si>
  <si>
    <t>1200-ÁGUA MINERAL 500ML
Fornecimento de água mineral – garrafa de 500ml, com isopor e gelo durante a montagem e a realização do evento;</t>
  </si>
  <si>
    <t>160-BANHEIROS QUIMICOS 
Fornecimento de locação e serviços de Banheiro químico portátil, em polipropileno ou material similar, com teto translúcido, tubo de suspiro de 3” do tipo chaminé, com caixa de dejeto com capacidade para 220 lts, com porta objeto, porta papel higiênico, mictório, assento sanitário com tampa. Piso fabricado em madeira emborrachada e/ou revestido em fibra de vidro, do tipo antiderrapante. Paredes laterais e fundo com ventilação. Banheiro contendo adesivo identificador de masculino e/ou feminino, fechadura da porta do tipo rolete com identificação de livre/ocupado. O banheiro deverá ter as dimensões de 1,22m x 1,16m x 2,30m. Porta com sistema de mola para fechamento automático quando não está em uso. 
A limpeza do banheiro será diária após cada dia de evento.</t>
  </si>
  <si>
    <t>8-BANHEIRO QUIMICO PCD
Fornecimento de locação e serviços de Banheiro químico portátil, em polipropileno ou material similar, com as seguintes especificações: 
Tanque de contenção de dejetos; Piso e corrimão em polietileno rotomoldado; Laterais; Porta; Batente; Papeleira; Assento; Tampa de Assento; Teto; Cano de respiro; Chapéu do Teto e Painel da Porta em polietileno termo formado.
Especificações Técnicas:
Altura: 2200mm; Largura:1100mm; Comprimento:1800mm; Altura do assento: 460 mm; Volume do Tanque: 280 Litros; Peso: 102 Kg. 
Banheiro compacto, com piso e rampa de acesso apropriado para cadeirantes; Proporciona ao cadeirante total segurança praticidade de acesso; Barras laterais compõem a segurança ao usuário; Conforto, comodidade e segurança para as pessoas que requerem cuidados especiais em banheiros portáteis; Nenhum ponto de retenção; Fácil abertura da porta; Acesso fácil e seguro para a cadeira de rodas.
A limpeza do banheiro será diária após cada dia de evento.</t>
  </si>
  <si>
    <t>2-KIT COM 4 UNIDADES DE REFLETOR HQI 1000 WATTS
KIT com 4 Unidades de REFLETOR HQI - Serviço de fornecimento, instalação, manutenção e desinstalação de “REFLETORES TIPO HQI DE 1.000 WATTS”, CONFORME NBR 5410, NBR 5419 E NR 10.</t>
  </si>
  <si>
    <t>20-RADIO COMUNICADOR HT
RÁDIO COMUNICADOR HT – fornecimento de rádio comunicador modelo HT, com alcance de 8km, 02 baterias inclusas, fone de ouvido, antena e carregador. Com um responsável pelo carregamento e distribuição dos rádios;</t>
  </si>
  <si>
    <t>2-SERVIÇO DE ELÉTRICA 
Profissional responsável por executar serviços de manutenção elétrica preventiva e corretiva , instalando, checando e reparando aparelhos, redes e instalações elétricas nos eventos. Necessária experiência com instalações elétricas em eventos. 
Serviço de elétrica para todo evento com cabeamento, pontos de energia e iluminação para as tendas e plantão durante o evento</t>
  </si>
  <si>
    <t>40-SEGURANÇA 
Fornecimento de locação e serviços de prestação de serviços de mão de obra de Segurança Desarmada, para atuar como segurança de show em área específica de eventos, uniformizado com camiseta e identificação da empresa, com carga horária de 12h,</t>
  </si>
  <si>
    <t>6-PATRIMONIAL (DIURNO OU NOTURNO)
Fornecimento de locação e serviços de prestação de serviços de mão de obra de Segurança Patrimonial, para atuar como guarda patrimonial em érea específica do evento, uniformizado com camiseta e identificação da empresa, com carga horária de 12h.</t>
  </si>
  <si>
    <t>12-BRIGADISTAS DE EMERGÊNCIA DE PRIMEIROS SOCORROS
Serviço de brigada anti pânico para atuar em primeiros socorros em linha de show, uniformizado com carga horária de 12h.
Extintor de incêndio – Descrição: equipamento de segurança para eventualidades de incêndio, classes A/B/C 8 Kg de capacidade.</t>
  </si>
  <si>
    <t>8-AUXILIAR DE LIMPEZA GERAIS
Apoio para serviços gerais. Pessoa uniformizada capacitada para realização do serviço de limpeza incluído (pano de chão, aspirador, vassouras, baldes, papel higiênico, sabonete cremoso, papel toalha, álcool em gel, desinfetante para as mãos, protetor de assento descartáveis, sacos de lixo, e demais produtos necessários à conservação do ambiente).
Carga horaria de 12h.</t>
  </si>
  <si>
    <t>20-CARREGADORES 
Pessoa responsável pelo transporte de carga, equipamentos, materiais diversos e apoio em pequenos serviços como afixação de painel, ajuste de mobiliários, etc. Deverá usar equipamento de proteção individual, como luvas grossas, e camiseta identificada da empresa.
Carga horaria de 12h.</t>
  </si>
  <si>
    <t>1-PRODUTOR DE EVENTOS
Profissional qualificado, com experiência de no mínimo 2 anos em produção de eventos, para atuar como responsável por todas as partes organizacionais e administrativas e por todas as etapas relacionadas ao evento, desde o planejamento, passando pela montagem e execução do evento. Deve ter conhecimento sobre infraestrutura de evento de grande porte, sobre estruturas necessárias, sobre organização de fornecedores, funcionários e voluntários. Sobre elaboração e controle de cronogramas, procedimentos para emissão de alvarás, dinâmicas de trabalho e monitoramento de todas as atividades envolvidas na pré-produção e produção.
Carga horaria de 12h</t>
  </si>
  <si>
    <t>2-ASSISTENTE DE MONTAGEM E DESMONTAGEM
Profissional com atribuições de auxiliar todas as etapas de montagem de toda estrutura utilizada nos evento, na logística das atividades de fornecedores e seus respectivos cronogramas, envolvendo verificação de todas as instalações, atuando na pré-produção, produção, execução e pós-produção/desmontagem
Carga horaria de 12h</t>
  </si>
  <si>
    <t>2-DIRETOR DE PALCO
Profissional com atribuição de coordenar a execução das atividades sobre o palco, gerenciamento das atrações e seus respectivos horários, envolvendo verificação de instalações elétricas, cabeamentos de sonorização, iluminação, quantidade de pessoas no palco
Carga horária de 12h</t>
  </si>
  <si>
    <t>2-CARRO TIPO SEDAN, MOTORIZAÇÃO 1.8 OU SUPERIOR – 04 PORTAS 
Fornecimento de Serviços de transporte locação de veículos automotor, em bom estado de conservação e limpeza, equipado com todos os equipamentos de segurança, idade máxima de 02 anos a partir da data de fabricação, tipo carro Sedan, com ar condicionado, combustível, motorista uniformizado, devidamente identificado com crachá da empresa, com celular, quilometragem livre, com diária de 10h. A empresa deverá fornecer planilha contendo (Dados do Veículo e dados do Motorista e comprovação de documentação do veículo).</t>
  </si>
  <si>
    <t>1-CARRO TIPO POPULAR, MOTOR 1.0 OU SUPERIOR – 04 PORTA
Fornecimento de Serviços de transporte locação de veículo automotor, em bom estado de conservação e limpeza, equipado com todos os equipamentos de segurança, com ar condicionado, combustível, motorista uniformizado, devidamente identificado com crachá da empresa, com celular, quilometragem livre, com diária de 10h. A empresa deverá fornecer planilha contendo (Dados do Veículo e dados do Motorista e comprovação de documentação do veículo)</t>
  </si>
  <si>
    <t>6-VAN EXECUTIVA
Fornecimento de Serviços de transporte em VAN EXECUTIVA com capacidade mínima para 12 (doze) passageiros sentados, em bom estado de conservação e limpeza, equipado com todos os equipamentos de segurança, idade máxima do veículo de 02 (dois) anos a partir da data de fabricação até a data de início da prestação dos serviços, com ar condicionado, com poltronas estofadas, com motorista habilitado para a categoria, uniformizado e devidamente identificado com crachá da empresa, com celular, com combustível diesel, com seguro total e quilometragem livre, diária mínima de 10h. A empresa deverá fornecer planilha contendo (Dados do Veículo e dados do Motorista e comprovação de documentação do veículo)</t>
  </si>
  <si>
    <t>1-HOTEL CATEGORIA TURÍSTICO (APTO. SUÍTE MASTER)
Apartamento suíte master para atendimento ao rider do artista, com café da manhã e taxas inclusas. Apartamento deverá dispor de telefone, banheiro, frigobar, TV e ar condicionado</t>
  </si>
  <si>
    <t>3-HOTEL CATEGORIA TURÍSTICO (APTO. SUÍTE)
Apartamento suíte para atendimento ao rider do artista, com café da manhã e taxas inclusas. Apartamento deverá dispor de telefone, banheiro, frigobar, TV e ar condicionado</t>
  </si>
  <si>
    <t>10-HOTEL CATEGORIA TURÍSTICO (APTO. SINGLE) Apartamento single para atendimento ao rider do artista, com café da manhã e taxas inclusas. Apartamento deverá dispor de telefone, banheiro, frigobar, TV e ar condicionado</t>
  </si>
  <si>
    <t>1-HOTEL CATEGORIA TURÍSTICO (APTO. SINGLE) Apartamento single para atendimento ao rider do artista, com café da manhã e taxas inclusas. Apartamento deverá dispor de telefone, banheiro, frigobar, TV e ar condicionado.</t>
  </si>
  <si>
    <t>19-HOTEL CATEGORIA TURÍSTICO (APTO. DOUBLE)Apartamento double para atendimento ao rider do artista, com café da manhã e taxas inclusas. Apartamento deverá dispor de telefone, banheiro, frigobar, TV e ar condicionado</t>
  </si>
  <si>
    <r>
      <t>50-ALMOÇO (POR PESSOA)</t>
    </r>
    <r>
      <rPr>
        <sz val="12"/>
        <color theme="1"/>
        <rFont val="Times New Roman"/>
        <family val="1"/>
      </rPr>
      <t xml:space="preserve"> Fornecimento de almoço (por pessoa) - tipo buffet em restaurante de nível turístico e com opções de atendimento ao rider do artista.</t>
    </r>
  </si>
  <si>
    <t>50-JANTAR (POR PESSOA) Fornecimento de jantar (por pessoa) - em restaurante de nível turístico e com opções de atendimento ao rider do artista.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</si>
</sst>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R$&quot;\ #,##0.00;[Red]\-&quot;R$&quot;\ #,##0.00"/>
  </numFmts>
  <fonts count="10">
    <font>
      <sz val="11"/>
      <color theme="1"/>
      <name val="Calibri"/>
      <family val="2"/>
      <scheme val="minor"/>
    </font>
    <font>
      <sz val="10"/>
      <name val="Arial"/>
      <family val="2"/>
    </font>
    <font>
      <sz val="11"/>
      <color theme="1"/>
      <name val="Times New Roman"/>
      <family val="2"/>
    </font>
    <font>
      <sz val="24"/>
      <color theme="1"/>
      <name val="Times New Roman"/>
      <family val="2"/>
    </font>
    <font>
      <sz val="11"/>
      <name val="Calibri"/>
      <family val="2"/>
    </font>
    <font>
      <sz val="12"/>
      <color theme="1"/>
      <name val="Times New Roman"/>
      <family val="2"/>
    </font>
    <font>
      <b/>
      <sz val="11"/>
      <color theme="1"/>
      <name val="Times New Roman"/>
      <family val="1"/>
    </font>
    <font>
      <b/>
      <sz val="11"/>
      <color theme="1"/>
      <name val="Arial"/>
      <family val="2"/>
    </font>
    <font>
      <sz val="11"/>
      <color theme="1"/>
      <name val="Arial"/>
      <family val="2"/>
    </font>
    <font>
      <b/>
      <sz val="12"/>
      <color theme="1"/>
      <name val="Times New Roman"/>
      <family val="1"/>
    </font>
  </fonts>
  <fills count="5">
    <fill>
      <patternFill/>
    </fill>
    <fill>
      <patternFill patternType="gray125"/>
    </fill>
    <fill>
      <patternFill patternType="solid">
        <fgColor rgb="FF92D050"/>
        <bgColor indexed="64"/>
      </patternFill>
    </fill>
    <fill>
      <patternFill patternType="solid">
        <fgColor rgb="FFFFFF00"/>
        <bgColor indexed="64"/>
      </patternFill>
    </fill>
    <fill>
      <patternFill patternType="solid">
        <fgColor theme="8"/>
        <bgColor indexed="64"/>
      </patternFill>
    </fill>
  </fills>
  <borders count="26">
    <border>
      <left/>
      <right/>
      <top/>
      <bottom/>
      <diagonal/>
    </border>
    <border>
      <left style="medium">
        <color rgb="FF000000"/>
      </left>
      <right/>
      <top style="medium">
        <color rgb="FF000000"/>
      </top>
      <bottom/>
    </border>
    <border>
      <left style="medium">
        <color rgb="FF000000"/>
      </left>
      <right/>
      <top/>
      <bottom/>
    </border>
    <border>
      <left style="medium">
        <color rgb="FF000000"/>
      </left>
      <right/>
      <top/>
      <bottom style="medium">
        <color rgb="FF000000"/>
      </bottom>
    </border>
    <border>
      <left style="thin">
        <color rgb="FF000000"/>
      </left>
      <right style="thin">
        <color rgb="FF000000"/>
      </right>
      <top/>
      <bottom/>
    </border>
    <border>
      <left style="thin">
        <color rgb="FF000000"/>
      </left>
      <right/>
      <top/>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top style="medium">
        <color rgb="FF000000"/>
      </top>
      <bottom/>
    </border>
    <border>
      <left/>
      <right/>
      <top/>
      <bottom style="medium">
        <color rgb="FF000000"/>
      </bottom>
    </border>
    <border>
      <left style="medium">
        <color rgb="FF000000"/>
      </left>
      <right style="medium">
        <color rgb="FF000000"/>
      </right>
      <top/>
      <bottom/>
    </border>
    <border>
      <left style="thin"/>
      <right style="thin"/>
      <top style="thin"/>
      <bottom style="thin"/>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CCCCCC"/>
      </top>
      <bottom/>
    </border>
    <border>
      <left style="medium">
        <color rgb="FF000000"/>
      </left>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0" applyFont="1" applyAlignment="1">
      <alignment horizontal="center" vertical="center"/>
    </xf>
    <xf numFmtId="8" fontId="5" fillId="0" borderId="6" xfId="0" applyNumberFormat="1" applyFont="1" applyBorder="1" applyAlignment="1">
      <alignment horizontal="center" vertical="center"/>
    </xf>
    <xf numFmtId="8" fontId="5" fillId="0" borderId="7" xfId="0" applyNumberFormat="1" applyFont="1" applyBorder="1" applyAlignment="1">
      <alignment horizontal="center" vertical="center"/>
    </xf>
    <xf numFmtId="8" fontId="5" fillId="0" borderId="8" xfId="0" applyNumberFormat="1" applyFont="1" applyBorder="1" applyAlignment="1">
      <alignment horizontal="center" vertical="center"/>
    </xf>
    <xf numFmtId="8" fontId="5" fillId="3" borderId="8" xfId="0" applyNumberFormat="1" applyFont="1" applyFill="1" applyBorder="1" applyAlignment="1">
      <alignment horizontal="center" vertical="center"/>
    </xf>
    <xf numFmtId="8" fontId="5" fillId="3" borderId="7" xfId="0" applyNumberFormat="1" applyFont="1" applyFill="1" applyBorder="1" applyAlignment="1">
      <alignment horizontal="center" vertical="center"/>
    </xf>
    <xf numFmtId="0" fontId="6" fillId="0" borderId="7" xfId="0" applyFont="1" applyBorder="1" applyAlignment="1">
      <alignment horizontal="center" vertical="center" wrapText="1"/>
    </xf>
    <xf numFmtId="0" fontId="7"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11" xfId="0" applyFont="1" applyBorder="1" applyAlignment="1">
      <alignment horizontal="center" vertical="center" wrapText="1"/>
    </xf>
    <xf numFmtId="8" fontId="5" fillId="0" borderId="12" xfId="0" applyNumberFormat="1" applyFont="1" applyBorder="1" applyAlignment="1">
      <alignment horizontal="center" vertical="center"/>
    </xf>
    <xf numFmtId="0" fontId="2"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8" fontId="5" fillId="3" borderId="14" xfId="0" applyNumberFormat="1" applyFont="1" applyFill="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8" fontId="5" fillId="0" borderId="17" xfId="0" applyNumberFormat="1" applyFont="1" applyBorder="1" applyAlignment="1">
      <alignment horizontal="center" vertical="center"/>
    </xf>
    <xf numFmtId="8" fontId="5" fillId="3" borderId="17" xfId="0" applyNumberFormat="1" applyFont="1" applyFill="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7"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5" fillId="0" borderId="20" xfId="0" applyFont="1" applyBorder="1" applyAlignment="1">
      <alignment horizontal="center" vertical="center" wrapText="1"/>
    </xf>
    <xf numFmtId="8" fontId="2" fillId="0" borderId="0" xfId="0" applyNumberFormat="1" applyFont="1" applyAlignment="1">
      <alignment horizontal="center"/>
    </xf>
    <xf numFmtId="8" fontId="5" fillId="3" borderId="16" xfId="0" applyNumberFormat="1" applyFont="1" applyFill="1" applyBorder="1" applyAlignment="1">
      <alignment horizontal="center" vertical="center"/>
    </xf>
    <xf numFmtId="8" fontId="5" fillId="3" borderId="13" xfId="0" applyNumberFormat="1" applyFont="1" applyFill="1" applyBorder="1" applyAlignment="1">
      <alignment horizontal="center" vertical="center"/>
    </xf>
    <xf numFmtId="8" fontId="5" fillId="3" borderId="12" xfId="0" applyNumberFormat="1" applyFont="1" applyFill="1" applyBorder="1" applyAlignment="1">
      <alignment horizontal="center" vertical="center"/>
    </xf>
    <xf numFmtId="8" fontId="5" fillId="0" borderId="12" xfId="0" applyNumberFormat="1" applyFont="1" applyBorder="1" applyAlignment="1">
      <alignment horizontal="center" vertical="center"/>
    </xf>
    <xf numFmtId="8" fontId="5" fillId="0" borderId="13" xfId="0" applyNumberFormat="1" applyFont="1" applyBorder="1" applyAlignment="1">
      <alignment horizontal="center" vertical="center"/>
    </xf>
    <xf numFmtId="8" fontId="5" fillId="0" borderId="16" xfId="0" applyNumberFormat="1" applyFont="1" applyBorder="1" applyAlignment="1">
      <alignment horizontal="center" vertical="center"/>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3" borderId="12" xfId="0" applyFont="1" applyFill="1" applyBorder="1" applyAlignment="1">
      <alignment horizontal="center" vertical="center"/>
    </xf>
    <xf numFmtId="0" fontId="4" fillId="0" borderId="13" xfId="0" applyFont="1" applyBorder="1" applyAlignment="1">
      <alignment horizontal="center"/>
    </xf>
    <xf numFmtId="0" fontId="5" fillId="3" borderId="12" xfId="0" applyFont="1" applyFill="1"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2" fillId="4" borderId="22" xfId="0" applyFont="1" applyFill="1" applyBorder="1" applyAlignment="1">
      <alignment horizontal="center" vertical="center" wrapText="1"/>
    </xf>
    <xf numFmtId="0" fontId="4" fillId="0" borderId="8" xfId="0" applyFont="1" applyBorder="1" applyAlignment="1">
      <alignment horizontal="center"/>
    </xf>
    <xf numFmtId="0" fontId="4" fillId="0" borderId="6" xfId="0" applyFont="1" applyBorder="1" applyAlignment="1">
      <alignment horizontal="center"/>
    </xf>
    <xf numFmtId="0" fontId="2" fillId="0" borderId="23" xfId="0" applyFont="1" applyBorder="1" applyAlignment="1">
      <alignment horizontal="center" vertical="center" wrapText="1"/>
    </xf>
    <xf numFmtId="0" fontId="4" fillId="0" borderId="24" xfId="0" applyFont="1" applyBorder="1" applyAlignment="1">
      <alignment horizontal="center"/>
    </xf>
    <xf numFmtId="0" fontId="4" fillId="0" borderId="25" xfId="0" applyFont="1" applyBorder="1" applyAlignment="1">
      <alignment horizontal="center"/>
    </xf>
    <xf numFmtId="0" fontId="2" fillId="0" borderId="8" xfId="0" applyFont="1" applyBorder="1" applyAlignment="1">
      <alignment horizontal="center" vertical="center" wrapText="1"/>
    </xf>
    <xf numFmtId="0" fontId="2" fillId="0" borderId="2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933450</xdr:colOff>
      <xdr:row>0</xdr:row>
      <xdr:rowOff>190500</xdr:rowOff>
    </xdr:from>
    <xdr:ext cx="1123950" cy="1247775"/>
    <xdr:pic>
      <xdr:nvPicPr>
        <xdr:cNvPr id="2" name="image1.jpg"/>
        <xdr:cNvPicPr preferRelativeResize="0">
          <a:picLocks noChangeAspect="1"/>
        </xdr:cNvPicPr>
      </xdr:nvPicPr>
      <xdr:blipFill>
        <a:blip r:embed="rId1"/>
        <a:stretch>
          <a:fillRect/>
        </a:stretch>
      </xdr:blipFill>
      <xdr:spPr>
        <a:xfrm>
          <a:off x="1543050" y="190500"/>
          <a:ext cx="1123950" cy="1247775"/>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0"/>
  <sheetViews>
    <sheetView tabSelected="1" zoomScale="55" zoomScaleNormal="55" workbookViewId="0" topLeftCell="A51">
      <selection activeCell="B56" sqref="B56"/>
    </sheetView>
  </sheetViews>
  <sheetFormatPr defaultColWidth="14.421875" defaultRowHeight="15"/>
  <cols>
    <col min="1" max="1" width="9.140625" style="24" customWidth="1"/>
    <col min="2" max="2" width="72.00390625" style="24" bestFit="1" customWidth="1"/>
    <col min="3" max="4" width="9.140625" style="24" customWidth="1"/>
    <col min="5" max="5" width="15.28125" style="24" customWidth="1"/>
    <col min="6" max="6" width="19.28125" style="24" customWidth="1"/>
    <col min="7" max="7" width="16.7109375" style="24" customWidth="1"/>
    <col min="8" max="8" width="22.421875" style="24" customWidth="1"/>
    <col min="9" max="9" width="14.8515625" style="24" customWidth="1"/>
    <col min="10" max="10" width="18.421875" style="24" customWidth="1"/>
    <col min="11" max="11" width="23.7109375" style="24" bestFit="1" customWidth="1"/>
    <col min="12" max="12" width="25.140625" style="24" bestFit="1" customWidth="1"/>
    <col min="13" max="20" width="9.140625" style="24" customWidth="1"/>
    <col min="21" max="26" width="8.7109375" style="24" customWidth="1"/>
    <col min="27" max="16384" width="14.421875" style="24" customWidth="1"/>
  </cols>
  <sheetData>
    <row r="1" spans="1:26" ht="15">
      <c r="A1" s="1"/>
      <c r="B1" s="21"/>
      <c r="C1" s="21"/>
      <c r="D1" s="21"/>
      <c r="E1" s="21"/>
      <c r="F1" s="21"/>
      <c r="G1" s="21"/>
      <c r="H1" s="21"/>
      <c r="I1" s="21"/>
      <c r="J1" s="21"/>
      <c r="K1" s="21"/>
      <c r="L1" s="31"/>
      <c r="M1" s="23"/>
      <c r="N1" s="23"/>
      <c r="O1" s="23"/>
      <c r="P1" s="23"/>
      <c r="Q1" s="23"/>
      <c r="R1" s="23"/>
      <c r="S1" s="23"/>
      <c r="T1" s="23"/>
      <c r="U1" s="23"/>
      <c r="V1" s="23"/>
      <c r="W1" s="23"/>
      <c r="X1" s="23"/>
      <c r="Y1" s="23"/>
      <c r="Z1" s="23"/>
    </row>
    <row r="2" spans="1:26" ht="30.75">
      <c r="A2" s="2"/>
      <c r="B2" s="23"/>
      <c r="C2" s="54" t="s">
        <v>0</v>
      </c>
      <c r="D2" s="55"/>
      <c r="E2" s="55"/>
      <c r="F2" s="55"/>
      <c r="G2" s="55"/>
      <c r="H2" s="55"/>
      <c r="I2" s="55"/>
      <c r="J2" s="55"/>
      <c r="K2" s="23"/>
      <c r="L2" s="32"/>
      <c r="M2" s="23"/>
      <c r="N2" s="23"/>
      <c r="O2" s="23"/>
      <c r="P2" s="23"/>
      <c r="Q2" s="23"/>
      <c r="R2" s="23"/>
      <c r="S2" s="23"/>
      <c r="T2" s="23"/>
      <c r="U2" s="23"/>
      <c r="V2" s="23"/>
      <c r="W2" s="23"/>
      <c r="X2" s="23"/>
      <c r="Y2" s="23"/>
      <c r="Z2" s="23"/>
    </row>
    <row r="3" spans="1:26" ht="30.75">
      <c r="A3" s="2"/>
      <c r="B3" s="23"/>
      <c r="C3" s="54" t="s">
        <v>1</v>
      </c>
      <c r="D3" s="55"/>
      <c r="E3" s="55"/>
      <c r="F3" s="55"/>
      <c r="G3" s="55"/>
      <c r="H3" s="55"/>
      <c r="I3" s="55"/>
      <c r="J3" s="55"/>
      <c r="K3" s="23"/>
      <c r="L3" s="32"/>
      <c r="M3" s="23"/>
      <c r="N3" s="23"/>
      <c r="O3" s="23"/>
      <c r="P3" s="23"/>
      <c r="Q3" s="23"/>
      <c r="R3" s="23"/>
      <c r="S3" s="23"/>
      <c r="T3" s="23"/>
      <c r="U3" s="23"/>
      <c r="V3" s="23"/>
      <c r="W3" s="23"/>
      <c r="X3" s="23"/>
      <c r="Y3" s="23"/>
      <c r="Z3" s="23"/>
    </row>
    <row r="4" spans="1:26" ht="15">
      <c r="A4" s="3"/>
      <c r="B4" s="22"/>
      <c r="C4" s="22"/>
      <c r="D4" s="22"/>
      <c r="E4" s="22"/>
      <c r="F4" s="22"/>
      <c r="G4" s="22"/>
      <c r="H4" s="22"/>
      <c r="I4" s="22"/>
      <c r="J4" s="22"/>
      <c r="K4" s="22"/>
      <c r="L4" s="33"/>
      <c r="M4" s="23"/>
      <c r="N4" s="23"/>
      <c r="O4" s="23"/>
      <c r="P4" s="23"/>
      <c r="Q4" s="23"/>
      <c r="R4" s="23"/>
      <c r="S4" s="23"/>
      <c r="T4" s="23"/>
      <c r="U4" s="23"/>
      <c r="V4" s="23"/>
      <c r="W4" s="23"/>
      <c r="X4" s="23"/>
      <c r="Y4" s="23"/>
      <c r="Z4" s="23"/>
    </row>
    <row r="5" spans="1:26" ht="15">
      <c r="A5" s="4"/>
      <c r="B5" s="23"/>
      <c r="C5" s="23"/>
      <c r="D5" s="23"/>
      <c r="E5" s="23"/>
      <c r="F5" s="23"/>
      <c r="G5" s="23"/>
      <c r="H5" s="23"/>
      <c r="I5" s="23"/>
      <c r="J5" s="23"/>
      <c r="K5" s="23"/>
      <c r="L5" s="23"/>
      <c r="M5" s="23"/>
      <c r="N5" s="23"/>
      <c r="O5" s="23"/>
      <c r="P5" s="23"/>
      <c r="Q5" s="23"/>
      <c r="R5" s="23"/>
      <c r="S5" s="23"/>
      <c r="T5" s="23"/>
      <c r="U5" s="23"/>
      <c r="V5" s="23"/>
      <c r="W5" s="23"/>
      <c r="X5" s="23"/>
      <c r="Y5" s="23"/>
      <c r="Z5" s="23"/>
    </row>
    <row r="6" spans="1:26" ht="15">
      <c r="A6" s="4"/>
      <c r="B6" s="23"/>
      <c r="C6" s="23"/>
      <c r="D6" s="23"/>
      <c r="E6" s="23"/>
      <c r="F6" s="23"/>
      <c r="G6" s="23"/>
      <c r="H6" s="23"/>
      <c r="I6" s="23"/>
      <c r="J6" s="23"/>
      <c r="K6" s="23"/>
      <c r="L6" s="23"/>
      <c r="M6" s="23"/>
      <c r="N6" s="23"/>
      <c r="O6" s="23"/>
      <c r="P6" s="23"/>
      <c r="Q6" s="23"/>
      <c r="R6" s="23"/>
      <c r="S6" s="23"/>
      <c r="T6" s="23"/>
      <c r="U6" s="23"/>
      <c r="V6" s="23"/>
      <c r="W6" s="23"/>
      <c r="X6" s="23"/>
      <c r="Y6" s="23"/>
      <c r="Z6" s="23"/>
    </row>
    <row r="7" spans="1:26" ht="15">
      <c r="A7" s="56" t="s">
        <v>2</v>
      </c>
      <c r="B7" s="57"/>
      <c r="C7" s="57"/>
      <c r="D7" s="57"/>
      <c r="E7" s="57"/>
      <c r="F7" s="57"/>
      <c r="G7" s="57"/>
      <c r="H7" s="57"/>
      <c r="I7" s="57"/>
      <c r="J7" s="57"/>
      <c r="K7" s="57"/>
      <c r="L7" s="58"/>
      <c r="M7" s="23"/>
      <c r="N7" s="23"/>
      <c r="O7" s="23"/>
      <c r="P7" s="23"/>
      <c r="Q7" s="23"/>
      <c r="R7" s="23"/>
      <c r="S7" s="23"/>
      <c r="T7" s="23"/>
      <c r="U7" s="23"/>
      <c r="V7" s="23"/>
      <c r="W7" s="23"/>
      <c r="X7" s="23"/>
      <c r="Y7" s="23"/>
      <c r="Z7" s="23"/>
    </row>
    <row r="8" spans="1:26" ht="15">
      <c r="A8" s="2"/>
      <c r="B8" s="23"/>
      <c r="C8" s="23"/>
      <c r="D8" s="23"/>
      <c r="E8" s="23"/>
      <c r="F8" s="23"/>
      <c r="G8" s="23"/>
      <c r="H8" s="23"/>
      <c r="I8" s="23"/>
      <c r="J8" s="23"/>
      <c r="K8" s="23"/>
      <c r="L8" s="32"/>
      <c r="M8" s="23"/>
      <c r="N8" s="23"/>
      <c r="O8" s="23"/>
      <c r="P8" s="23"/>
      <c r="Q8" s="23"/>
      <c r="R8" s="23"/>
      <c r="S8" s="23"/>
      <c r="T8" s="23"/>
      <c r="U8" s="23"/>
      <c r="V8" s="23"/>
      <c r="W8" s="23"/>
      <c r="X8" s="23"/>
      <c r="Y8" s="23"/>
      <c r="Z8" s="23"/>
    </row>
    <row r="9" spans="1:26" ht="73.15" customHeight="1" thickBot="1">
      <c r="A9" s="59"/>
      <c r="B9" s="60"/>
      <c r="C9" s="60"/>
      <c r="D9" s="61"/>
      <c r="E9" s="62" t="s">
        <v>27</v>
      </c>
      <c r="F9" s="58"/>
      <c r="G9" s="63" t="s">
        <v>28</v>
      </c>
      <c r="H9" s="58"/>
      <c r="I9" s="63" t="s">
        <v>29</v>
      </c>
      <c r="J9" s="58"/>
      <c r="K9" s="51" t="s">
        <v>3</v>
      </c>
      <c r="L9" s="53" t="s">
        <v>4</v>
      </c>
      <c r="M9" s="23"/>
      <c r="N9" s="23"/>
      <c r="O9" s="23"/>
      <c r="P9" s="23"/>
      <c r="Q9" s="23"/>
      <c r="R9" s="23"/>
      <c r="S9" s="23"/>
      <c r="T9" s="23"/>
      <c r="U9" s="23"/>
      <c r="V9" s="23"/>
      <c r="W9" s="23"/>
      <c r="X9" s="23"/>
      <c r="Y9" s="23"/>
      <c r="Z9" s="23"/>
    </row>
    <row r="10" spans="1:26" ht="16.5" thickBot="1">
      <c r="A10" s="13" t="s">
        <v>9</v>
      </c>
      <c r="B10" s="14" t="s">
        <v>10</v>
      </c>
      <c r="C10" s="14" t="s">
        <v>11</v>
      </c>
      <c r="D10" s="14" t="s">
        <v>12</v>
      </c>
      <c r="E10" s="5" t="s">
        <v>5</v>
      </c>
      <c r="F10" s="5" t="s">
        <v>6</v>
      </c>
      <c r="G10" s="5" t="s">
        <v>7</v>
      </c>
      <c r="H10" s="5" t="s">
        <v>6</v>
      </c>
      <c r="I10" s="5" t="s">
        <v>7</v>
      </c>
      <c r="J10" s="6" t="s">
        <v>6</v>
      </c>
      <c r="K10" s="52"/>
      <c r="L10" s="52"/>
      <c r="M10" s="7"/>
      <c r="N10" s="7"/>
      <c r="O10" s="7"/>
      <c r="P10" s="7"/>
      <c r="Q10" s="7"/>
      <c r="R10" s="7"/>
      <c r="S10" s="7"/>
      <c r="T10" s="7"/>
      <c r="U10" s="23"/>
      <c r="V10" s="23"/>
      <c r="W10" s="23"/>
      <c r="X10" s="23"/>
      <c r="Y10" s="23"/>
      <c r="Z10" s="23"/>
    </row>
    <row r="11" spans="1:26" ht="396" customHeight="1" thickBot="1">
      <c r="A11" s="15">
        <v>1</v>
      </c>
      <c r="B11" s="34" t="s">
        <v>32</v>
      </c>
      <c r="C11" s="16">
        <v>3</v>
      </c>
      <c r="D11" s="16" t="s">
        <v>8</v>
      </c>
      <c r="E11" s="8">
        <v>80000</v>
      </c>
      <c r="F11" s="9">
        <f>E11*C11</f>
        <v>240000</v>
      </c>
      <c r="G11" s="9">
        <v>45100</v>
      </c>
      <c r="H11" s="9">
        <f>G11*C11</f>
        <v>135300</v>
      </c>
      <c r="I11" s="10">
        <v>50000</v>
      </c>
      <c r="J11" s="9">
        <f>I11*C11</f>
        <v>150000</v>
      </c>
      <c r="K11" s="11">
        <f aca="true" t="shared" si="0" ref="K11:K28">(E11+G11+I11)/3</f>
        <v>58366.666666666664</v>
      </c>
      <c r="L11" s="12">
        <f>(F11+H11+J11)/3</f>
        <v>175100</v>
      </c>
      <c r="M11" s="7"/>
      <c r="N11" s="7"/>
      <c r="O11" s="7"/>
      <c r="P11" s="7"/>
      <c r="Q11" s="7"/>
      <c r="R11" s="7"/>
      <c r="S11" s="7"/>
      <c r="T11" s="7"/>
      <c r="U11" s="23"/>
      <c r="V11" s="23"/>
      <c r="W11" s="23"/>
      <c r="X11" s="23"/>
      <c r="Y11" s="23"/>
      <c r="Z11" s="23"/>
    </row>
    <row r="12" spans="1:26" ht="409.15" customHeight="1" thickBot="1">
      <c r="A12" s="15">
        <v>2</v>
      </c>
      <c r="B12" s="34" t="s">
        <v>14</v>
      </c>
      <c r="C12" s="16">
        <v>3</v>
      </c>
      <c r="D12" s="16" t="s">
        <v>13</v>
      </c>
      <c r="E12" s="8">
        <v>36000</v>
      </c>
      <c r="F12" s="9">
        <f aca="true" t="shared" si="1" ref="F12:F50">E12*C12</f>
        <v>108000</v>
      </c>
      <c r="G12" s="9">
        <v>37900</v>
      </c>
      <c r="H12" s="9">
        <f>G12*C12</f>
        <v>113700</v>
      </c>
      <c r="I12" s="10">
        <v>40000</v>
      </c>
      <c r="J12" s="9">
        <f aca="true" t="shared" si="2" ref="J12:J56">I12*C12</f>
        <v>120000</v>
      </c>
      <c r="K12" s="11">
        <f t="shared" si="0"/>
        <v>37966.666666666664</v>
      </c>
      <c r="L12" s="12">
        <f aca="true" t="shared" si="3" ref="L12:L55">(F12+H12+J12)/3</f>
        <v>113900</v>
      </c>
      <c r="M12" s="23"/>
      <c r="N12" s="23"/>
      <c r="O12" s="23"/>
      <c r="P12" s="23"/>
      <c r="Q12" s="23"/>
      <c r="R12" s="23"/>
      <c r="S12" s="23"/>
      <c r="T12" s="23"/>
      <c r="U12" s="23"/>
      <c r="V12" s="23"/>
      <c r="W12" s="23"/>
      <c r="X12" s="23"/>
      <c r="Y12" s="23"/>
      <c r="Z12" s="23"/>
    </row>
    <row r="13" spans="1:26" ht="290.45" customHeight="1" thickBot="1">
      <c r="A13" s="15">
        <v>3</v>
      </c>
      <c r="B13" s="34" t="s">
        <v>34</v>
      </c>
      <c r="C13" s="16">
        <v>3</v>
      </c>
      <c r="D13" s="16" t="s">
        <v>15</v>
      </c>
      <c r="E13" s="9">
        <v>30000</v>
      </c>
      <c r="F13" s="9">
        <f t="shared" si="1"/>
        <v>90000</v>
      </c>
      <c r="G13" s="9">
        <v>33500</v>
      </c>
      <c r="H13" s="9">
        <f aca="true" t="shared" si="4" ref="H13:H55">G13*C13</f>
        <v>100500</v>
      </c>
      <c r="I13" s="10">
        <v>36000</v>
      </c>
      <c r="J13" s="9">
        <f t="shared" si="2"/>
        <v>108000</v>
      </c>
      <c r="K13" s="11">
        <f t="shared" si="0"/>
        <v>33166.666666666664</v>
      </c>
      <c r="L13" s="12">
        <f t="shared" si="3"/>
        <v>99500</v>
      </c>
      <c r="M13" s="23"/>
      <c r="N13" s="23"/>
      <c r="O13" s="23"/>
      <c r="P13" s="23"/>
      <c r="Q13" s="23"/>
      <c r="R13" s="23"/>
      <c r="S13" s="23"/>
      <c r="T13" s="23"/>
      <c r="U13" s="23"/>
      <c r="V13" s="23"/>
      <c r="W13" s="23"/>
      <c r="X13" s="23"/>
      <c r="Y13" s="23"/>
      <c r="Z13" s="23"/>
    </row>
    <row r="14" spans="1:26" ht="359.45" customHeight="1" thickBot="1">
      <c r="A14" s="15">
        <v>4</v>
      </c>
      <c r="B14" s="34" t="s">
        <v>33</v>
      </c>
      <c r="C14" s="16">
        <v>3</v>
      </c>
      <c r="D14" s="16" t="s">
        <v>15</v>
      </c>
      <c r="E14" s="9">
        <v>14000</v>
      </c>
      <c r="F14" s="9">
        <f t="shared" si="1"/>
        <v>42000</v>
      </c>
      <c r="G14" s="9">
        <v>12400</v>
      </c>
      <c r="H14" s="9">
        <f t="shared" si="4"/>
        <v>37200</v>
      </c>
      <c r="I14" s="10">
        <v>16000</v>
      </c>
      <c r="J14" s="9">
        <f t="shared" si="2"/>
        <v>48000</v>
      </c>
      <c r="K14" s="11">
        <f t="shared" si="0"/>
        <v>14133.333333333334</v>
      </c>
      <c r="L14" s="12">
        <f t="shared" si="3"/>
        <v>42400</v>
      </c>
      <c r="M14" s="23"/>
      <c r="N14" s="23"/>
      <c r="O14" s="23"/>
      <c r="P14" s="23"/>
      <c r="Q14" s="23"/>
      <c r="R14" s="23"/>
      <c r="S14" s="23"/>
      <c r="T14" s="23"/>
      <c r="U14" s="23"/>
      <c r="V14" s="23"/>
      <c r="W14" s="23"/>
      <c r="X14" s="23"/>
      <c r="Y14" s="23"/>
      <c r="Z14" s="23"/>
    </row>
    <row r="15" spans="1:26" ht="223.5" customHeight="1" thickBot="1">
      <c r="A15" s="15">
        <v>5</v>
      </c>
      <c r="B15" s="34" t="s">
        <v>35</v>
      </c>
      <c r="C15" s="16">
        <v>3</v>
      </c>
      <c r="D15" s="16" t="s">
        <v>15</v>
      </c>
      <c r="E15" s="9">
        <v>9000</v>
      </c>
      <c r="F15" s="9">
        <f t="shared" si="1"/>
        <v>27000</v>
      </c>
      <c r="G15" s="9">
        <v>7900</v>
      </c>
      <c r="H15" s="9">
        <f t="shared" si="4"/>
        <v>23700</v>
      </c>
      <c r="I15" s="10">
        <v>10000</v>
      </c>
      <c r="J15" s="9">
        <f t="shared" si="2"/>
        <v>30000</v>
      </c>
      <c r="K15" s="11">
        <f t="shared" si="0"/>
        <v>8966.666666666666</v>
      </c>
      <c r="L15" s="12">
        <f t="shared" si="3"/>
        <v>26900</v>
      </c>
      <c r="M15" s="23"/>
      <c r="N15" s="23"/>
      <c r="O15" s="23"/>
      <c r="P15" s="23"/>
      <c r="Q15" s="23"/>
      <c r="R15" s="23"/>
      <c r="S15" s="23"/>
      <c r="T15" s="23"/>
      <c r="U15" s="23"/>
      <c r="V15" s="23"/>
      <c r="W15" s="23"/>
      <c r="X15" s="23"/>
      <c r="Y15" s="23"/>
      <c r="Z15" s="23"/>
    </row>
    <row r="16" spans="1:26" ht="198.75" customHeight="1" thickBot="1">
      <c r="A16" s="15">
        <v>6</v>
      </c>
      <c r="B16" s="34" t="s">
        <v>36</v>
      </c>
      <c r="C16" s="16">
        <v>3</v>
      </c>
      <c r="D16" s="16" t="s">
        <v>15</v>
      </c>
      <c r="E16" s="9">
        <v>8000</v>
      </c>
      <c r="F16" s="9">
        <f t="shared" si="1"/>
        <v>24000</v>
      </c>
      <c r="G16" s="9">
        <v>5780</v>
      </c>
      <c r="H16" s="9">
        <f t="shared" si="4"/>
        <v>17340</v>
      </c>
      <c r="I16" s="10">
        <v>6000</v>
      </c>
      <c r="J16" s="9">
        <f t="shared" si="2"/>
        <v>18000</v>
      </c>
      <c r="K16" s="11">
        <f t="shared" si="0"/>
        <v>6593.333333333333</v>
      </c>
      <c r="L16" s="12">
        <f t="shared" si="3"/>
        <v>19780</v>
      </c>
      <c r="M16" s="23"/>
      <c r="N16" s="23"/>
      <c r="O16" s="23"/>
      <c r="P16" s="23"/>
      <c r="Q16" s="23"/>
      <c r="R16" s="23"/>
      <c r="S16" s="23"/>
      <c r="T16" s="23"/>
      <c r="U16" s="23"/>
      <c r="V16" s="23"/>
      <c r="W16" s="23"/>
      <c r="X16" s="23"/>
      <c r="Y16" s="23"/>
      <c r="Z16" s="23"/>
    </row>
    <row r="17" spans="1:26" ht="193.9" customHeight="1" thickBot="1">
      <c r="A17" s="15">
        <v>7</v>
      </c>
      <c r="B17" s="34" t="s">
        <v>37</v>
      </c>
      <c r="C17" s="16">
        <v>3</v>
      </c>
      <c r="D17" s="16" t="s">
        <v>15</v>
      </c>
      <c r="E17" s="9">
        <v>6000</v>
      </c>
      <c r="F17" s="9">
        <f t="shared" si="1"/>
        <v>18000</v>
      </c>
      <c r="G17" s="9">
        <v>6240</v>
      </c>
      <c r="H17" s="9">
        <f t="shared" si="4"/>
        <v>18720</v>
      </c>
      <c r="I17" s="10">
        <v>8000</v>
      </c>
      <c r="J17" s="9">
        <f t="shared" si="2"/>
        <v>24000</v>
      </c>
      <c r="K17" s="11">
        <f t="shared" si="0"/>
        <v>6746.666666666667</v>
      </c>
      <c r="L17" s="12">
        <f t="shared" si="3"/>
        <v>20240</v>
      </c>
      <c r="M17" s="23"/>
      <c r="N17" s="23"/>
      <c r="O17" s="23"/>
      <c r="P17" s="23"/>
      <c r="Q17" s="23"/>
      <c r="R17" s="23"/>
      <c r="S17" s="23"/>
      <c r="T17" s="23"/>
      <c r="U17" s="23"/>
      <c r="V17" s="23"/>
      <c r="W17" s="23"/>
      <c r="X17" s="23"/>
      <c r="Y17" s="23"/>
      <c r="Z17" s="23"/>
    </row>
    <row r="18" spans="1:26" ht="318" customHeight="1" thickBot="1">
      <c r="A18" s="15">
        <v>8</v>
      </c>
      <c r="B18" s="34" t="s">
        <v>38</v>
      </c>
      <c r="C18" s="16">
        <v>3</v>
      </c>
      <c r="D18" s="16" t="s">
        <v>8</v>
      </c>
      <c r="E18" s="9">
        <v>5000</v>
      </c>
      <c r="F18" s="9">
        <f t="shared" si="1"/>
        <v>15000</v>
      </c>
      <c r="G18" s="9">
        <v>5640</v>
      </c>
      <c r="H18" s="9">
        <f t="shared" si="4"/>
        <v>16920</v>
      </c>
      <c r="I18" s="10">
        <v>8000</v>
      </c>
      <c r="J18" s="9">
        <f t="shared" si="2"/>
        <v>24000</v>
      </c>
      <c r="K18" s="11">
        <f t="shared" si="0"/>
        <v>6213.333333333333</v>
      </c>
      <c r="L18" s="12">
        <f t="shared" si="3"/>
        <v>18640</v>
      </c>
      <c r="M18" s="23"/>
      <c r="N18" s="23"/>
      <c r="O18" s="23"/>
      <c r="P18" s="23"/>
      <c r="Q18" s="23"/>
      <c r="R18" s="23"/>
      <c r="S18" s="23"/>
      <c r="T18" s="23"/>
      <c r="U18" s="23"/>
      <c r="V18" s="23"/>
      <c r="W18" s="23"/>
      <c r="X18" s="23"/>
      <c r="Y18" s="23"/>
      <c r="Z18" s="23"/>
    </row>
    <row r="19" spans="1:26" ht="290.45" customHeight="1" thickBot="1">
      <c r="A19" s="15">
        <v>9</v>
      </c>
      <c r="B19" s="34" t="s">
        <v>39</v>
      </c>
      <c r="C19" s="16">
        <v>3</v>
      </c>
      <c r="D19" s="16" t="s">
        <v>15</v>
      </c>
      <c r="E19" s="9">
        <v>12000</v>
      </c>
      <c r="F19" s="9">
        <f t="shared" si="1"/>
        <v>36000</v>
      </c>
      <c r="G19" s="9">
        <v>15900</v>
      </c>
      <c r="H19" s="9">
        <f t="shared" si="4"/>
        <v>47700</v>
      </c>
      <c r="I19" s="10">
        <v>18000</v>
      </c>
      <c r="J19" s="9">
        <f t="shared" si="2"/>
        <v>54000</v>
      </c>
      <c r="K19" s="11">
        <f t="shared" si="0"/>
        <v>15300</v>
      </c>
      <c r="L19" s="12">
        <f t="shared" si="3"/>
        <v>45900</v>
      </c>
      <c r="M19" s="23"/>
      <c r="N19" s="23"/>
      <c r="O19" s="23"/>
      <c r="P19" s="23"/>
      <c r="Q19" s="23"/>
      <c r="R19" s="23"/>
      <c r="S19" s="23"/>
      <c r="T19" s="23"/>
      <c r="U19" s="23"/>
      <c r="V19" s="23"/>
      <c r="W19" s="23"/>
      <c r="X19" s="23"/>
      <c r="Y19" s="23"/>
      <c r="Z19" s="23"/>
    </row>
    <row r="20" spans="1:26" ht="318" customHeight="1" thickBot="1">
      <c r="A20" s="15">
        <v>10</v>
      </c>
      <c r="B20" s="34" t="s">
        <v>40</v>
      </c>
      <c r="C20" s="16">
        <v>3</v>
      </c>
      <c r="D20" s="16" t="s">
        <v>8</v>
      </c>
      <c r="E20" s="9">
        <v>4400</v>
      </c>
      <c r="F20" s="9">
        <f t="shared" si="1"/>
        <v>13200</v>
      </c>
      <c r="G20" s="9">
        <v>5440</v>
      </c>
      <c r="H20" s="9">
        <f t="shared" si="4"/>
        <v>16320</v>
      </c>
      <c r="I20" s="10">
        <v>6400</v>
      </c>
      <c r="J20" s="9">
        <f t="shared" si="2"/>
        <v>19200</v>
      </c>
      <c r="K20" s="11">
        <f t="shared" si="0"/>
        <v>5413.333333333333</v>
      </c>
      <c r="L20" s="12">
        <f t="shared" si="3"/>
        <v>16240</v>
      </c>
      <c r="M20" s="23"/>
      <c r="N20" s="23"/>
      <c r="O20" s="23"/>
      <c r="P20" s="23"/>
      <c r="Q20" s="23"/>
      <c r="R20" s="23"/>
      <c r="S20" s="23"/>
      <c r="T20" s="23"/>
      <c r="U20" s="23"/>
      <c r="V20" s="23"/>
      <c r="W20" s="23"/>
      <c r="X20" s="23"/>
      <c r="Y20" s="23"/>
      <c r="Z20" s="23"/>
    </row>
    <row r="21" spans="1:26" ht="334.5" customHeight="1" thickBot="1">
      <c r="A21" s="15">
        <v>11</v>
      </c>
      <c r="B21" s="34" t="s">
        <v>41</v>
      </c>
      <c r="C21" s="16">
        <v>3</v>
      </c>
      <c r="D21" s="16" t="s">
        <v>13</v>
      </c>
      <c r="E21" s="9">
        <v>36000</v>
      </c>
      <c r="F21" s="9">
        <f t="shared" si="1"/>
        <v>108000</v>
      </c>
      <c r="G21" s="9">
        <v>25440</v>
      </c>
      <c r="H21" s="9">
        <f t="shared" si="4"/>
        <v>76320</v>
      </c>
      <c r="I21" s="10">
        <v>36000</v>
      </c>
      <c r="J21" s="9">
        <f t="shared" si="2"/>
        <v>108000</v>
      </c>
      <c r="K21" s="11">
        <f t="shared" si="0"/>
        <v>32480</v>
      </c>
      <c r="L21" s="12">
        <f t="shared" si="3"/>
        <v>97440</v>
      </c>
      <c r="M21" s="23"/>
      <c r="N21" s="23"/>
      <c r="O21" s="23"/>
      <c r="P21" s="23"/>
      <c r="Q21" s="23"/>
      <c r="R21" s="23"/>
      <c r="S21" s="23"/>
      <c r="T21" s="23"/>
      <c r="U21" s="23"/>
      <c r="V21" s="23"/>
      <c r="W21" s="23"/>
      <c r="X21" s="23"/>
      <c r="Y21" s="23"/>
      <c r="Z21" s="23"/>
    </row>
    <row r="22" spans="1:26" ht="221.45" customHeight="1" thickBot="1">
      <c r="A22" s="15">
        <v>12</v>
      </c>
      <c r="B22" s="34" t="s">
        <v>42</v>
      </c>
      <c r="C22" s="16">
        <v>3</v>
      </c>
      <c r="D22" s="16" t="s">
        <v>13</v>
      </c>
      <c r="E22" s="9">
        <v>12800</v>
      </c>
      <c r="F22" s="9">
        <f t="shared" si="1"/>
        <v>38400</v>
      </c>
      <c r="G22" s="9">
        <v>17040</v>
      </c>
      <c r="H22" s="9">
        <f t="shared" si="4"/>
        <v>51120</v>
      </c>
      <c r="I22" s="10">
        <v>20800</v>
      </c>
      <c r="J22" s="9">
        <f t="shared" si="2"/>
        <v>62400</v>
      </c>
      <c r="K22" s="11">
        <f t="shared" si="0"/>
        <v>16880</v>
      </c>
      <c r="L22" s="12">
        <f t="shared" si="3"/>
        <v>50640</v>
      </c>
      <c r="M22" s="23"/>
      <c r="N22" s="23"/>
      <c r="O22" s="23"/>
      <c r="P22" s="23"/>
      <c r="Q22" s="23"/>
      <c r="R22" s="23"/>
      <c r="S22" s="23"/>
      <c r="T22" s="23"/>
      <c r="U22" s="23"/>
      <c r="V22" s="23"/>
      <c r="W22" s="23"/>
      <c r="X22" s="23"/>
      <c r="Y22" s="23"/>
      <c r="Z22" s="23"/>
    </row>
    <row r="23" spans="1:26" ht="166.15" customHeight="1" thickBot="1">
      <c r="A23" s="15">
        <v>13</v>
      </c>
      <c r="B23" s="34" t="s">
        <v>43</v>
      </c>
      <c r="C23" s="16">
        <v>3</v>
      </c>
      <c r="D23" s="16" t="s">
        <v>13</v>
      </c>
      <c r="E23" s="9">
        <v>27000</v>
      </c>
      <c r="F23" s="9">
        <f t="shared" si="1"/>
        <v>81000</v>
      </c>
      <c r="G23" s="9">
        <v>35250</v>
      </c>
      <c r="H23" s="9">
        <f t="shared" si="4"/>
        <v>105750</v>
      </c>
      <c r="I23" s="10">
        <v>42000</v>
      </c>
      <c r="J23" s="9">
        <f t="shared" si="2"/>
        <v>126000</v>
      </c>
      <c r="K23" s="11">
        <f t="shared" si="0"/>
        <v>34750</v>
      </c>
      <c r="L23" s="12">
        <f t="shared" si="3"/>
        <v>104250</v>
      </c>
      <c r="M23" s="23"/>
      <c r="N23" s="23"/>
      <c r="O23" s="23"/>
      <c r="P23" s="23"/>
      <c r="Q23" s="23"/>
      <c r="R23" s="23"/>
      <c r="S23" s="23"/>
      <c r="T23" s="23"/>
      <c r="U23" s="23"/>
      <c r="V23" s="23"/>
      <c r="W23" s="23"/>
      <c r="X23" s="23"/>
      <c r="Y23" s="23"/>
      <c r="Z23" s="23"/>
    </row>
    <row r="24" spans="1:26" ht="228.75" customHeight="1" thickBot="1">
      <c r="A24" s="15">
        <v>14</v>
      </c>
      <c r="B24" s="34" t="s">
        <v>44</v>
      </c>
      <c r="C24" s="16">
        <v>3</v>
      </c>
      <c r="D24" s="16" t="s">
        <v>8</v>
      </c>
      <c r="E24" s="9">
        <v>10000</v>
      </c>
      <c r="F24" s="9">
        <f t="shared" si="1"/>
        <v>30000</v>
      </c>
      <c r="G24" s="9">
        <v>11040</v>
      </c>
      <c r="H24" s="9">
        <f t="shared" si="4"/>
        <v>33120</v>
      </c>
      <c r="I24" s="10">
        <v>10000</v>
      </c>
      <c r="J24" s="9">
        <f t="shared" si="2"/>
        <v>30000</v>
      </c>
      <c r="K24" s="11">
        <f t="shared" si="0"/>
        <v>10346.666666666666</v>
      </c>
      <c r="L24" s="12">
        <f t="shared" si="3"/>
        <v>31040</v>
      </c>
      <c r="M24" s="23"/>
      <c r="N24" s="23"/>
      <c r="O24" s="23"/>
      <c r="P24" s="23"/>
      <c r="Q24" s="23"/>
      <c r="R24" s="23"/>
      <c r="S24" s="23"/>
      <c r="T24" s="23"/>
      <c r="U24" s="23"/>
      <c r="V24" s="23"/>
      <c r="W24" s="23"/>
      <c r="X24" s="23"/>
      <c r="Y24" s="23"/>
      <c r="Z24" s="23"/>
    </row>
    <row r="25" spans="1:26" ht="85.5" customHeight="1" thickBot="1">
      <c r="A25" s="15">
        <v>15</v>
      </c>
      <c r="B25" s="34" t="s">
        <v>16</v>
      </c>
      <c r="C25" s="16">
        <v>240</v>
      </c>
      <c r="D25" s="16" t="s">
        <v>17</v>
      </c>
      <c r="E25" s="9">
        <v>100</v>
      </c>
      <c r="F25" s="9">
        <f t="shared" si="1"/>
        <v>24000</v>
      </c>
      <c r="G25" s="9">
        <v>126</v>
      </c>
      <c r="H25" s="9">
        <f t="shared" si="4"/>
        <v>30240</v>
      </c>
      <c r="I25" s="10">
        <v>200</v>
      </c>
      <c r="J25" s="9">
        <f t="shared" si="2"/>
        <v>48000</v>
      </c>
      <c r="K25" s="11">
        <f t="shared" si="0"/>
        <v>142</v>
      </c>
      <c r="L25" s="12">
        <f t="shared" si="3"/>
        <v>34080</v>
      </c>
      <c r="M25" s="23"/>
      <c r="N25" s="23"/>
      <c r="O25" s="23"/>
      <c r="P25" s="23"/>
      <c r="Q25" s="23"/>
      <c r="R25" s="23"/>
      <c r="S25" s="23"/>
      <c r="T25" s="23"/>
      <c r="U25" s="23"/>
      <c r="V25" s="23"/>
      <c r="W25" s="23"/>
      <c r="X25" s="23"/>
      <c r="Y25" s="23"/>
      <c r="Z25" s="23"/>
    </row>
    <row r="26" spans="1:26" ht="166.15" customHeight="1" thickBot="1">
      <c r="A26" s="15">
        <v>16</v>
      </c>
      <c r="B26" s="34" t="s">
        <v>18</v>
      </c>
      <c r="C26" s="16">
        <v>100</v>
      </c>
      <c r="D26" s="16" t="s">
        <v>19</v>
      </c>
      <c r="E26" s="9">
        <v>80</v>
      </c>
      <c r="F26" s="9">
        <f t="shared" si="1"/>
        <v>8000</v>
      </c>
      <c r="G26" s="9">
        <v>115</v>
      </c>
      <c r="H26" s="9">
        <f t="shared" si="4"/>
        <v>11500</v>
      </c>
      <c r="I26" s="10">
        <v>120</v>
      </c>
      <c r="J26" s="9">
        <f t="shared" si="2"/>
        <v>12000</v>
      </c>
      <c r="K26" s="11">
        <f t="shared" si="0"/>
        <v>105</v>
      </c>
      <c r="L26" s="12">
        <f t="shared" si="3"/>
        <v>10500</v>
      </c>
      <c r="M26" s="23"/>
      <c r="N26" s="23"/>
      <c r="O26" s="23"/>
      <c r="P26" s="23"/>
      <c r="Q26" s="23"/>
      <c r="R26" s="23"/>
      <c r="S26" s="23"/>
      <c r="T26" s="23"/>
      <c r="U26" s="23"/>
      <c r="V26" s="23"/>
      <c r="W26" s="23"/>
      <c r="X26" s="23"/>
      <c r="Y26" s="23"/>
      <c r="Z26" s="23"/>
    </row>
    <row r="27" spans="1:26" ht="55.9" customHeight="1" thickBot="1">
      <c r="A27" s="15">
        <v>17</v>
      </c>
      <c r="B27" s="34" t="s">
        <v>45</v>
      </c>
      <c r="C27" s="16">
        <v>3</v>
      </c>
      <c r="D27" s="16" t="s">
        <v>15</v>
      </c>
      <c r="E27" s="9">
        <v>16000</v>
      </c>
      <c r="F27" s="9">
        <f t="shared" si="1"/>
        <v>48000</v>
      </c>
      <c r="G27" s="9">
        <v>8400</v>
      </c>
      <c r="H27" s="9">
        <f t="shared" si="4"/>
        <v>25200</v>
      </c>
      <c r="I27" s="10">
        <v>10000</v>
      </c>
      <c r="J27" s="9">
        <f t="shared" si="2"/>
        <v>30000</v>
      </c>
      <c r="K27" s="11">
        <f t="shared" si="0"/>
        <v>11466.666666666666</v>
      </c>
      <c r="L27" s="12">
        <f t="shared" si="3"/>
        <v>34400</v>
      </c>
      <c r="M27" s="23"/>
      <c r="N27" s="23"/>
      <c r="O27" s="23"/>
      <c r="P27" s="23"/>
      <c r="Q27" s="23"/>
      <c r="R27" s="23"/>
      <c r="S27" s="23"/>
      <c r="T27" s="23"/>
      <c r="U27" s="23"/>
      <c r="V27" s="23"/>
      <c r="W27" s="23"/>
      <c r="X27" s="23"/>
      <c r="Y27" s="23"/>
      <c r="Z27" s="23"/>
    </row>
    <row r="28" spans="1:26" ht="192.75" customHeight="1" thickBot="1">
      <c r="A28" s="15">
        <v>18</v>
      </c>
      <c r="B28" s="34" t="s">
        <v>20</v>
      </c>
      <c r="C28" s="16">
        <v>100</v>
      </c>
      <c r="D28" s="16" t="s">
        <v>17</v>
      </c>
      <c r="E28" s="9">
        <v>85</v>
      </c>
      <c r="F28" s="9">
        <f t="shared" si="1"/>
        <v>8500</v>
      </c>
      <c r="G28" s="9">
        <v>120</v>
      </c>
      <c r="H28" s="9">
        <f t="shared" si="4"/>
        <v>12000</v>
      </c>
      <c r="I28" s="10">
        <v>100</v>
      </c>
      <c r="J28" s="9">
        <f t="shared" si="2"/>
        <v>10000</v>
      </c>
      <c r="K28" s="11">
        <f t="shared" si="0"/>
        <v>101.66666666666667</v>
      </c>
      <c r="L28" s="12">
        <f t="shared" si="3"/>
        <v>10166.666666666666</v>
      </c>
      <c r="M28" s="23"/>
      <c r="N28" s="23"/>
      <c r="O28" s="23"/>
      <c r="P28" s="23"/>
      <c r="Q28" s="23"/>
      <c r="R28" s="23"/>
      <c r="S28" s="23"/>
      <c r="T28" s="23"/>
      <c r="U28" s="23"/>
      <c r="V28" s="23"/>
      <c r="W28" s="23"/>
      <c r="X28" s="23"/>
      <c r="Y28" s="23"/>
      <c r="Z28" s="23"/>
    </row>
    <row r="29" spans="1:26" ht="62.25" customHeight="1" thickBot="1">
      <c r="A29" s="15">
        <v>19</v>
      </c>
      <c r="B29" s="34" t="s">
        <v>46</v>
      </c>
      <c r="C29" s="16">
        <v>3</v>
      </c>
      <c r="D29" s="16" t="s">
        <v>12</v>
      </c>
      <c r="E29" s="9">
        <v>8000</v>
      </c>
      <c r="F29" s="9">
        <f t="shared" si="1"/>
        <v>24000</v>
      </c>
      <c r="G29" s="9">
        <v>12200</v>
      </c>
      <c r="H29" s="9">
        <f t="shared" si="4"/>
        <v>36600</v>
      </c>
      <c r="I29" s="10">
        <v>9000</v>
      </c>
      <c r="J29" s="9">
        <f t="shared" si="2"/>
        <v>27000</v>
      </c>
      <c r="K29" s="11">
        <f aca="true" t="shared" si="5" ref="K29">(E29+G29+I29)/3</f>
        <v>9733.333333333334</v>
      </c>
      <c r="L29" s="12">
        <f t="shared" si="3"/>
        <v>29200</v>
      </c>
      <c r="M29" s="23"/>
      <c r="N29" s="23"/>
      <c r="O29" s="23"/>
      <c r="P29" s="23"/>
      <c r="Q29" s="23"/>
      <c r="R29" s="23"/>
      <c r="S29" s="23"/>
      <c r="T29" s="23"/>
      <c r="U29" s="23"/>
      <c r="V29" s="23"/>
      <c r="W29" s="23"/>
      <c r="X29" s="23"/>
      <c r="Y29" s="23"/>
      <c r="Z29" s="23"/>
    </row>
    <row r="30" spans="1:26" ht="231" customHeight="1" thickBot="1">
      <c r="A30" s="15">
        <v>20</v>
      </c>
      <c r="B30" s="34" t="s">
        <v>47</v>
      </c>
      <c r="C30" s="16">
        <v>3</v>
      </c>
      <c r="D30" s="16" t="s">
        <v>8</v>
      </c>
      <c r="E30" s="9">
        <v>15000</v>
      </c>
      <c r="F30" s="9">
        <f t="shared" si="1"/>
        <v>45000</v>
      </c>
      <c r="G30" s="9">
        <v>15750</v>
      </c>
      <c r="H30" s="9">
        <f t="shared" si="4"/>
        <v>47250</v>
      </c>
      <c r="I30" s="10">
        <v>18000</v>
      </c>
      <c r="J30" s="9">
        <f t="shared" si="2"/>
        <v>54000</v>
      </c>
      <c r="K30" s="11">
        <f aca="true" t="shared" si="6" ref="K30:K55">(E30+G30+I30)/3</f>
        <v>16250</v>
      </c>
      <c r="L30" s="12">
        <f t="shared" si="3"/>
        <v>48750</v>
      </c>
      <c r="M30" s="23"/>
      <c r="N30" s="23"/>
      <c r="O30" s="23"/>
      <c r="P30" s="23"/>
      <c r="Q30" s="23"/>
      <c r="R30" s="23"/>
      <c r="S30" s="23"/>
      <c r="T30" s="23"/>
      <c r="U30" s="23"/>
      <c r="V30" s="23"/>
      <c r="W30" s="23"/>
      <c r="X30" s="23"/>
      <c r="Y30" s="23"/>
      <c r="Z30" s="23"/>
    </row>
    <row r="31" spans="1:26" ht="67.5" customHeight="1" thickBot="1">
      <c r="A31" s="15">
        <v>21</v>
      </c>
      <c r="B31" s="34" t="s">
        <v>48</v>
      </c>
      <c r="C31" s="16">
        <v>3</v>
      </c>
      <c r="D31" s="16" t="s">
        <v>8</v>
      </c>
      <c r="E31" s="9">
        <v>6250</v>
      </c>
      <c r="F31" s="9">
        <f t="shared" si="1"/>
        <v>18750</v>
      </c>
      <c r="G31" s="9">
        <v>8000</v>
      </c>
      <c r="H31" s="9">
        <f t="shared" si="4"/>
        <v>24000</v>
      </c>
      <c r="I31" s="10">
        <v>7500</v>
      </c>
      <c r="J31" s="9">
        <f t="shared" si="2"/>
        <v>22500</v>
      </c>
      <c r="K31" s="11">
        <f t="shared" si="6"/>
        <v>7250</v>
      </c>
      <c r="L31" s="12">
        <f t="shared" si="3"/>
        <v>21750</v>
      </c>
      <c r="M31" s="23"/>
      <c r="N31" s="23"/>
      <c r="O31" s="23"/>
      <c r="P31" s="23"/>
      <c r="Q31" s="23"/>
      <c r="R31" s="23"/>
      <c r="S31" s="23"/>
      <c r="T31" s="23"/>
      <c r="U31" s="23"/>
      <c r="V31" s="23"/>
      <c r="W31" s="23"/>
      <c r="X31" s="23"/>
      <c r="Y31" s="23"/>
      <c r="Z31" s="23"/>
    </row>
    <row r="32" spans="1:26" ht="55.9" customHeight="1" thickBot="1">
      <c r="A32" s="15">
        <v>22</v>
      </c>
      <c r="B32" s="34" t="s">
        <v>49</v>
      </c>
      <c r="C32" s="16">
        <v>1200</v>
      </c>
      <c r="D32" s="16" t="s">
        <v>21</v>
      </c>
      <c r="E32" s="9">
        <v>7</v>
      </c>
      <c r="F32" s="9">
        <f t="shared" si="1"/>
        <v>8400</v>
      </c>
      <c r="G32" s="9">
        <v>6.2</v>
      </c>
      <c r="H32" s="9">
        <f t="shared" si="4"/>
        <v>7440</v>
      </c>
      <c r="I32" s="10">
        <v>7</v>
      </c>
      <c r="J32" s="9">
        <f>I32*C32</f>
        <v>8400</v>
      </c>
      <c r="K32" s="11">
        <f t="shared" si="6"/>
        <v>6.733333333333333</v>
      </c>
      <c r="L32" s="12">
        <f t="shared" si="3"/>
        <v>8080</v>
      </c>
      <c r="M32" s="23"/>
      <c r="N32" s="23"/>
      <c r="O32" s="23"/>
      <c r="P32" s="23"/>
      <c r="Q32" s="23"/>
      <c r="R32" s="23"/>
      <c r="S32" s="23"/>
      <c r="T32" s="23"/>
      <c r="U32" s="23"/>
      <c r="V32" s="23"/>
      <c r="W32" s="23"/>
      <c r="X32" s="23"/>
      <c r="Y32" s="23"/>
      <c r="Z32" s="23"/>
    </row>
    <row r="33" spans="1:26" ht="262.9" customHeight="1" thickBot="1">
      <c r="A33" s="15">
        <v>23</v>
      </c>
      <c r="B33" s="34" t="s">
        <v>50</v>
      </c>
      <c r="C33" s="16">
        <v>3</v>
      </c>
      <c r="D33" s="16" t="s">
        <v>15</v>
      </c>
      <c r="E33" s="9">
        <v>35200</v>
      </c>
      <c r="F33" s="9">
        <f t="shared" si="1"/>
        <v>105600</v>
      </c>
      <c r="G33" s="9">
        <v>33600</v>
      </c>
      <c r="H33" s="9">
        <f t="shared" si="4"/>
        <v>100800</v>
      </c>
      <c r="I33" s="10">
        <v>44800</v>
      </c>
      <c r="J33" s="9">
        <f t="shared" si="2"/>
        <v>134400</v>
      </c>
      <c r="K33" s="11">
        <f t="shared" si="6"/>
        <v>37866.666666666664</v>
      </c>
      <c r="L33" s="12">
        <f t="shared" si="3"/>
        <v>113600</v>
      </c>
      <c r="M33" s="23"/>
      <c r="N33" s="23"/>
      <c r="O33" s="23"/>
      <c r="P33" s="23"/>
      <c r="Q33" s="23"/>
      <c r="R33" s="23"/>
      <c r="S33" s="23"/>
      <c r="T33" s="23"/>
      <c r="U33" s="23"/>
      <c r="V33" s="23"/>
      <c r="W33" s="23"/>
      <c r="X33" s="23"/>
      <c r="Y33" s="23"/>
      <c r="Z33" s="23"/>
    </row>
    <row r="34" spans="1:26" ht="345.6" customHeight="1" thickBot="1">
      <c r="A34" s="15">
        <v>24</v>
      </c>
      <c r="B34" s="34" t="s">
        <v>51</v>
      </c>
      <c r="C34" s="16">
        <v>3</v>
      </c>
      <c r="D34" s="16" t="s">
        <v>13</v>
      </c>
      <c r="E34" s="9">
        <v>3200</v>
      </c>
      <c r="F34" s="9">
        <f t="shared" si="1"/>
        <v>9600</v>
      </c>
      <c r="G34" s="9">
        <v>2800</v>
      </c>
      <c r="H34" s="9">
        <f t="shared" si="4"/>
        <v>8400</v>
      </c>
      <c r="I34" s="10">
        <v>3600</v>
      </c>
      <c r="J34" s="9">
        <f t="shared" si="2"/>
        <v>10800</v>
      </c>
      <c r="K34" s="11">
        <f t="shared" si="6"/>
        <v>3200</v>
      </c>
      <c r="L34" s="12">
        <f t="shared" si="3"/>
        <v>9600</v>
      </c>
      <c r="M34" s="23"/>
      <c r="N34" s="23"/>
      <c r="O34" s="23"/>
      <c r="P34" s="23"/>
      <c r="Q34" s="23"/>
      <c r="R34" s="23"/>
      <c r="S34" s="23"/>
      <c r="T34" s="23"/>
      <c r="U34" s="23"/>
      <c r="V34" s="23"/>
      <c r="W34" s="23"/>
      <c r="X34" s="23"/>
      <c r="Y34" s="23"/>
      <c r="Z34" s="23"/>
    </row>
    <row r="35" spans="1:26" ht="97.15" customHeight="1" thickBot="1">
      <c r="A35" s="15">
        <v>25</v>
      </c>
      <c r="B35" s="34" t="s">
        <v>52</v>
      </c>
      <c r="C35" s="16">
        <v>3</v>
      </c>
      <c r="D35" s="16" t="s">
        <v>8</v>
      </c>
      <c r="E35" s="9">
        <v>1200</v>
      </c>
      <c r="F35" s="9">
        <f t="shared" si="1"/>
        <v>3600</v>
      </c>
      <c r="G35" s="9">
        <v>1120</v>
      </c>
      <c r="H35" s="9">
        <f t="shared" si="4"/>
        <v>3360</v>
      </c>
      <c r="I35" s="10">
        <v>1200</v>
      </c>
      <c r="J35" s="9">
        <f t="shared" si="2"/>
        <v>3600</v>
      </c>
      <c r="K35" s="11">
        <f t="shared" si="6"/>
        <v>1173.3333333333333</v>
      </c>
      <c r="L35" s="12">
        <f t="shared" si="3"/>
        <v>3520</v>
      </c>
      <c r="M35" s="23"/>
      <c r="N35" s="23"/>
      <c r="O35" s="23"/>
      <c r="P35" s="23"/>
      <c r="Q35" s="23"/>
      <c r="R35" s="23"/>
      <c r="S35" s="23"/>
      <c r="T35" s="23"/>
      <c r="U35" s="23"/>
      <c r="V35" s="23"/>
      <c r="W35" s="23"/>
      <c r="X35" s="23"/>
      <c r="Y35" s="23"/>
      <c r="Z35" s="23"/>
    </row>
    <row r="36" spans="1:26" ht="114.75" customHeight="1" thickBot="1">
      <c r="A36" s="15">
        <v>26</v>
      </c>
      <c r="B36" s="34" t="s">
        <v>53</v>
      </c>
      <c r="C36" s="16">
        <v>3</v>
      </c>
      <c r="D36" s="16" t="s">
        <v>8</v>
      </c>
      <c r="E36" s="9">
        <v>1000</v>
      </c>
      <c r="F36" s="9">
        <f t="shared" si="1"/>
        <v>3000</v>
      </c>
      <c r="G36" s="9">
        <v>1600</v>
      </c>
      <c r="H36" s="9">
        <f t="shared" si="4"/>
        <v>4800</v>
      </c>
      <c r="I36" s="10">
        <v>2400</v>
      </c>
      <c r="J36" s="9">
        <f t="shared" si="2"/>
        <v>7200</v>
      </c>
      <c r="K36" s="11">
        <f t="shared" si="6"/>
        <v>1666.6666666666667</v>
      </c>
      <c r="L36" s="12">
        <f t="shared" si="3"/>
        <v>5000</v>
      </c>
      <c r="M36" s="23"/>
      <c r="N36" s="23"/>
      <c r="O36" s="23"/>
      <c r="P36" s="23"/>
      <c r="Q36" s="23"/>
      <c r="R36" s="23"/>
      <c r="S36" s="23"/>
      <c r="T36" s="23"/>
      <c r="U36" s="23"/>
      <c r="V36" s="23"/>
      <c r="W36" s="23"/>
      <c r="X36" s="23"/>
      <c r="Y36" s="23"/>
      <c r="Z36" s="23"/>
    </row>
    <row r="37" spans="1:26" ht="59.25" customHeight="1" thickBot="1">
      <c r="A37" s="15">
        <v>27</v>
      </c>
      <c r="B37" s="34" t="s">
        <v>22</v>
      </c>
      <c r="C37" s="16">
        <v>120</v>
      </c>
      <c r="D37" s="16" t="s">
        <v>23</v>
      </c>
      <c r="E37" s="9">
        <v>150</v>
      </c>
      <c r="F37" s="9">
        <f t="shared" si="1"/>
        <v>18000</v>
      </c>
      <c r="G37" s="9">
        <v>180</v>
      </c>
      <c r="H37" s="9">
        <f t="shared" si="4"/>
        <v>21600</v>
      </c>
      <c r="I37" s="10">
        <v>150</v>
      </c>
      <c r="J37" s="9">
        <f t="shared" si="2"/>
        <v>18000</v>
      </c>
      <c r="K37" s="11">
        <f t="shared" si="6"/>
        <v>160</v>
      </c>
      <c r="L37" s="12">
        <f t="shared" si="3"/>
        <v>19200</v>
      </c>
      <c r="M37" s="23"/>
      <c r="N37" s="23"/>
      <c r="O37" s="23"/>
      <c r="P37" s="23"/>
      <c r="Q37" s="23"/>
      <c r="R37" s="23"/>
      <c r="S37" s="23"/>
      <c r="T37" s="23"/>
      <c r="U37" s="23"/>
      <c r="V37" s="23"/>
      <c r="W37" s="23"/>
      <c r="X37" s="23"/>
      <c r="Y37" s="23"/>
      <c r="Z37" s="23"/>
    </row>
    <row r="38" spans="1:26" ht="138.6" customHeight="1" thickBot="1">
      <c r="A38" s="15">
        <v>28</v>
      </c>
      <c r="B38" s="34" t="s">
        <v>54</v>
      </c>
      <c r="C38" s="16">
        <v>5</v>
      </c>
      <c r="D38" s="16" t="s">
        <v>8</v>
      </c>
      <c r="E38" s="9">
        <v>1600</v>
      </c>
      <c r="F38" s="9">
        <f t="shared" si="1"/>
        <v>8000</v>
      </c>
      <c r="G38" s="9">
        <v>1520</v>
      </c>
      <c r="H38" s="9">
        <f t="shared" si="4"/>
        <v>7600</v>
      </c>
      <c r="I38" s="10">
        <v>2000</v>
      </c>
      <c r="J38" s="9">
        <f t="shared" si="2"/>
        <v>10000</v>
      </c>
      <c r="K38" s="11">
        <f t="shared" si="6"/>
        <v>1706.6666666666667</v>
      </c>
      <c r="L38" s="12">
        <f t="shared" si="3"/>
        <v>8533.333333333334</v>
      </c>
      <c r="M38" s="23"/>
      <c r="N38" s="23"/>
      <c r="O38" s="23"/>
      <c r="P38" s="23"/>
      <c r="Q38" s="23"/>
      <c r="R38" s="23"/>
      <c r="S38" s="23"/>
      <c r="T38" s="23"/>
      <c r="U38" s="23"/>
      <c r="V38" s="23"/>
      <c r="W38" s="23"/>
      <c r="X38" s="23"/>
      <c r="Y38" s="23"/>
      <c r="Z38" s="23"/>
    </row>
    <row r="39" spans="1:26" ht="132.75" customHeight="1" thickBot="1">
      <c r="A39" s="15">
        <v>29</v>
      </c>
      <c r="B39" s="34" t="s">
        <v>55</v>
      </c>
      <c r="C39" s="16">
        <v>3</v>
      </c>
      <c r="D39" s="16" t="s">
        <v>24</v>
      </c>
      <c r="E39" s="9">
        <v>10000</v>
      </c>
      <c r="F39" s="9">
        <f t="shared" si="1"/>
        <v>30000</v>
      </c>
      <c r="G39" s="9">
        <v>11200</v>
      </c>
      <c r="H39" s="9">
        <f t="shared" si="4"/>
        <v>33600</v>
      </c>
      <c r="I39" s="10">
        <v>12000</v>
      </c>
      <c r="J39" s="9">
        <f t="shared" si="2"/>
        <v>36000</v>
      </c>
      <c r="K39" s="11">
        <f t="shared" si="6"/>
        <v>11066.666666666666</v>
      </c>
      <c r="L39" s="12">
        <f t="shared" si="3"/>
        <v>33200</v>
      </c>
      <c r="M39" s="23"/>
      <c r="N39" s="23"/>
      <c r="O39" s="23"/>
      <c r="P39" s="23"/>
      <c r="Q39" s="23"/>
      <c r="R39" s="23"/>
      <c r="S39" s="23"/>
      <c r="T39" s="23"/>
      <c r="U39" s="23"/>
      <c r="V39" s="23"/>
      <c r="W39" s="23"/>
      <c r="X39" s="23"/>
      <c r="Y39" s="23"/>
      <c r="Z39" s="23"/>
    </row>
    <row r="40" spans="1:26" ht="123" customHeight="1" thickBot="1">
      <c r="A40" s="15">
        <v>30</v>
      </c>
      <c r="B40" s="34" t="s">
        <v>56</v>
      </c>
      <c r="C40" s="16">
        <v>5</v>
      </c>
      <c r="D40" s="16" t="s">
        <v>25</v>
      </c>
      <c r="E40" s="9">
        <v>1500</v>
      </c>
      <c r="F40" s="9">
        <f t="shared" si="1"/>
        <v>7500</v>
      </c>
      <c r="G40" s="9">
        <v>1680</v>
      </c>
      <c r="H40" s="9">
        <f t="shared" si="4"/>
        <v>8400</v>
      </c>
      <c r="I40" s="10">
        <v>1800</v>
      </c>
      <c r="J40" s="9">
        <f t="shared" si="2"/>
        <v>9000</v>
      </c>
      <c r="K40" s="11">
        <f t="shared" si="6"/>
        <v>1660</v>
      </c>
      <c r="L40" s="12">
        <f t="shared" si="3"/>
        <v>8300</v>
      </c>
      <c r="M40" s="23"/>
      <c r="N40" s="23"/>
      <c r="O40" s="23"/>
      <c r="P40" s="23"/>
      <c r="Q40" s="23"/>
      <c r="R40" s="23"/>
      <c r="S40" s="23"/>
      <c r="T40" s="23"/>
      <c r="U40" s="23"/>
      <c r="V40" s="23"/>
      <c r="W40" s="23"/>
      <c r="X40" s="23"/>
      <c r="Y40" s="23"/>
      <c r="Z40" s="23"/>
    </row>
    <row r="41" spans="1:26" ht="129" customHeight="1" thickBot="1">
      <c r="A41" s="15">
        <v>31</v>
      </c>
      <c r="B41" s="34" t="s">
        <v>57</v>
      </c>
      <c r="C41" s="16">
        <v>3</v>
      </c>
      <c r="D41" s="16" t="s">
        <v>26</v>
      </c>
      <c r="E41" s="9">
        <v>4200</v>
      </c>
      <c r="F41" s="9">
        <f t="shared" si="1"/>
        <v>12600</v>
      </c>
      <c r="G41" s="9">
        <v>4560</v>
      </c>
      <c r="H41" s="9">
        <f t="shared" si="4"/>
        <v>13680</v>
      </c>
      <c r="I41" s="10">
        <v>4800</v>
      </c>
      <c r="J41" s="9">
        <f t="shared" si="2"/>
        <v>14400</v>
      </c>
      <c r="K41" s="11">
        <f t="shared" si="6"/>
        <v>4520</v>
      </c>
      <c r="L41" s="12">
        <f t="shared" si="3"/>
        <v>13560</v>
      </c>
      <c r="M41" s="23"/>
      <c r="N41" s="23"/>
      <c r="O41" s="23"/>
      <c r="P41" s="23"/>
      <c r="Q41" s="23"/>
      <c r="R41" s="23"/>
      <c r="S41" s="23"/>
      <c r="T41" s="23"/>
      <c r="U41" s="23"/>
      <c r="V41" s="23"/>
      <c r="W41" s="23"/>
      <c r="X41" s="23"/>
      <c r="Y41" s="23"/>
      <c r="Z41" s="23"/>
    </row>
    <row r="42" spans="1:26" ht="146.25" customHeight="1" thickBot="1">
      <c r="A42" s="15">
        <v>32</v>
      </c>
      <c r="B42" s="34" t="s">
        <v>58</v>
      </c>
      <c r="C42" s="16">
        <v>3</v>
      </c>
      <c r="D42" s="16" t="s">
        <v>26</v>
      </c>
      <c r="E42" s="9">
        <v>1600</v>
      </c>
      <c r="F42" s="9">
        <f t="shared" si="1"/>
        <v>4800</v>
      </c>
      <c r="G42" s="9">
        <v>1760</v>
      </c>
      <c r="H42" s="9">
        <f t="shared" si="4"/>
        <v>5280</v>
      </c>
      <c r="I42" s="10">
        <v>1600</v>
      </c>
      <c r="J42" s="9">
        <f t="shared" si="2"/>
        <v>4800</v>
      </c>
      <c r="K42" s="11">
        <f t="shared" si="6"/>
        <v>1653.3333333333333</v>
      </c>
      <c r="L42" s="12">
        <f t="shared" si="3"/>
        <v>4960</v>
      </c>
      <c r="M42" s="23"/>
      <c r="N42" s="23"/>
      <c r="O42" s="23"/>
      <c r="P42" s="23"/>
      <c r="Q42" s="23"/>
      <c r="R42" s="23"/>
      <c r="S42" s="23"/>
      <c r="T42" s="23"/>
      <c r="U42" s="23"/>
      <c r="V42" s="23"/>
      <c r="W42" s="23"/>
      <c r="X42" s="23"/>
      <c r="Y42" s="23"/>
      <c r="Z42" s="23"/>
    </row>
    <row r="43" spans="1:26" ht="122.25" customHeight="1" thickBot="1">
      <c r="A43" s="15">
        <v>33</v>
      </c>
      <c r="B43" s="34" t="s">
        <v>59</v>
      </c>
      <c r="C43" s="16">
        <v>5</v>
      </c>
      <c r="D43" s="16" t="s">
        <v>13</v>
      </c>
      <c r="E43" s="9">
        <v>4000</v>
      </c>
      <c r="F43" s="9">
        <f t="shared" si="1"/>
        <v>20000</v>
      </c>
      <c r="G43" s="9">
        <v>4400</v>
      </c>
      <c r="H43" s="9">
        <f t="shared" si="4"/>
        <v>22000</v>
      </c>
      <c r="I43" s="10">
        <v>4000</v>
      </c>
      <c r="J43" s="9">
        <f t="shared" si="2"/>
        <v>20000</v>
      </c>
      <c r="K43" s="11">
        <f t="shared" si="6"/>
        <v>4133.333333333333</v>
      </c>
      <c r="L43" s="12">
        <f t="shared" si="3"/>
        <v>20666.666666666668</v>
      </c>
      <c r="M43" s="23"/>
      <c r="N43" s="23"/>
      <c r="O43" s="23"/>
      <c r="P43" s="23"/>
      <c r="Q43" s="23"/>
      <c r="R43" s="23"/>
      <c r="S43" s="23"/>
      <c r="T43" s="23"/>
      <c r="U43" s="23"/>
      <c r="V43" s="23"/>
      <c r="W43" s="23"/>
      <c r="X43" s="23"/>
      <c r="Y43" s="23"/>
      <c r="Z43" s="23"/>
    </row>
    <row r="44" spans="1:26" ht="235.15" customHeight="1" thickBot="1">
      <c r="A44" s="15">
        <v>34</v>
      </c>
      <c r="B44" s="34" t="s">
        <v>60</v>
      </c>
      <c r="C44" s="16">
        <v>10</v>
      </c>
      <c r="D44" s="16" t="s">
        <v>15</v>
      </c>
      <c r="E44" s="9">
        <v>600</v>
      </c>
      <c r="F44" s="9">
        <f t="shared" si="1"/>
        <v>6000</v>
      </c>
      <c r="G44" s="9">
        <v>800</v>
      </c>
      <c r="H44" s="9">
        <f t="shared" si="4"/>
        <v>8000</v>
      </c>
      <c r="I44" s="10">
        <v>1000</v>
      </c>
      <c r="J44" s="9">
        <f t="shared" si="2"/>
        <v>10000</v>
      </c>
      <c r="K44" s="11">
        <f t="shared" si="6"/>
        <v>800</v>
      </c>
      <c r="L44" s="12">
        <f t="shared" si="3"/>
        <v>8000</v>
      </c>
      <c r="M44" s="23"/>
      <c r="N44" s="23"/>
      <c r="O44" s="23"/>
      <c r="P44" s="23"/>
      <c r="Q44" s="23"/>
      <c r="R44" s="23"/>
      <c r="S44" s="23"/>
      <c r="T44" s="23"/>
      <c r="U44" s="23"/>
      <c r="V44" s="23"/>
      <c r="W44" s="23"/>
      <c r="X44" s="23"/>
      <c r="Y44" s="23"/>
      <c r="Z44" s="23"/>
    </row>
    <row r="45" spans="1:26" ht="141" customHeight="1" thickBot="1">
      <c r="A45" s="15">
        <v>35</v>
      </c>
      <c r="B45" s="34" t="s">
        <v>61</v>
      </c>
      <c r="C45" s="16">
        <v>15</v>
      </c>
      <c r="D45" s="16" t="s">
        <v>15</v>
      </c>
      <c r="E45" s="9">
        <v>900</v>
      </c>
      <c r="F45" s="9">
        <f t="shared" si="1"/>
        <v>13500</v>
      </c>
      <c r="G45" s="9">
        <v>1100</v>
      </c>
      <c r="H45" s="9">
        <f t="shared" si="4"/>
        <v>16500</v>
      </c>
      <c r="I45" s="10">
        <v>1200</v>
      </c>
      <c r="J45" s="9">
        <f t="shared" si="2"/>
        <v>18000</v>
      </c>
      <c r="K45" s="11">
        <f t="shared" si="6"/>
        <v>1066.6666666666667</v>
      </c>
      <c r="L45" s="12">
        <f t="shared" si="3"/>
        <v>16000</v>
      </c>
      <c r="M45" s="23"/>
      <c r="N45" s="23"/>
      <c r="O45" s="23"/>
      <c r="P45" s="23"/>
      <c r="Q45" s="23"/>
      <c r="R45" s="23"/>
      <c r="S45" s="23"/>
      <c r="T45" s="23"/>
      <c r="U45" s="23"/>
      <c r="V45" s="23"/>
      <c r="W45" s="23"/>
      <c r="X45" s="23"/>
      <c r="Y45" s="23"/>
      <c r="Z45" s="23"/>
    </row>
    <row r="46" spans="1:26" ht="131.25" customHeight="1" thickBot="1">
      <c r="A46" s="15">
        <v>36</v>
      </c>
      <c r="B46" s="34" t="s">
        <v>62</v>
      </c>
      <c r="C46" s="16">
        <v>4</v>
      </c>
      <c r="D46" s="16" t="s">
        <v>15</v>
      </c>
      <c r="E46" s="9">
        <v>1200</v>
      </c>
      <c r="F46" s="9">
        <f t="shared" si="1"/>
        <v>4800</v>
      </c>
      <c r="G46" s="9">
        <v>1300</v>
      </c>
      <c r="H46" s="9">
        <f t="shared" si="4"/>
        <v>5200</v>
      </c>
      <c r="I46" s="10">
        <v>1600</v>
      </c>
      <c r="J46" s="9">
        <f>I46*C46</f>
        <v>6400</v>
      </c>
      <c r="K46" s="11">
        <f t="shared" si="6"/>
        <v>1366.6666666666667</v>
      </c>
      <c r="L46" s="12">
        <f t="shared" si="3"/>
        <v>5466.666666666667</v>
      </c>
      <c r="M46" s="23"/>
      <c r="N46" s="23"/>
      <c r="O46" s="23"/>
      <c r="P46" s="23"/>
      <c r="Q46" s="23"/>
      <c r="R46" s="23"/>
      <c r="S46" s="23"/>
      <c r="T46" s="23"/>
      <c r="U46" s="23"/>
      <c r="V46" s="23"/>
      <c r="W46" s="23"/>
      <c r="X46" s="23"/>
      <c r="Y46" s="23"/>
      <c r="Z46" s="23"/>
    </row>
    <row r="47" spans="1:26" ht="200.25" customHeight="1" thickBot="1">
      <c r="A47" s="15">
        <v>37</v>
      </c>
      <c r="B47" s="34" t="s">
        <v>63</v>
      </c>
      <c r="C47" s="16">
        <v>2</v>
      </c>
      <c r="D47" s="16" t="s">
        <v>15</v>
      </c>
      <c r="E47" s="9">
        <v>1800</v>
      </c>
      <c r="F47" s="9">
        <f t="shared" si="1"/>
        <v>3600</v>
      </c>
      <c r="G47" s="9">
        <v>1700</v>
      </c>
      <c r="H47" s="9">
        <f t="shared" si="4"/>
        <v>3400</v>
      </c>
      <c r="I47" s="10">
        <v>1800</v>
      </c>
      <c r="J47" s="9">
        <f t="shared" si="2"/>
        <v>3600</v>
      </c>
      <c r="K47" s="11">
        <f t="shared" si="6"/>
        <v>1766.6666666666667</v>
      </c>
      <c r="L47" s="12">
        <f t="shared" si="3"/>
        <v>3533.3333333333335</v>
      </c>
      <c r="M47" s="23"/>
      <c r="N47" s="23"/>
      <c r="O47" s="23"/>
      <c r="P47" s="23"/>
      <c r="Q47" s="23"/>
      <c r="R47" s="23"/>
      <c r="S47" s="23"/>
      <c r="T47" s="23"/>
      <c r="U47" s="23"/>
      <c r="V47" s="23"/>
      <c r="W47" s="23"/>
      <c r="X47" s="23"/>
      <c r="Y47" s="23"/>
      <c r="Z47" s="23"/>
    </row>
    <row r="48" spans="1:26" ht="180" customHeight="1" thickBot="1">
      <c r="A48" s="15">
        <v>38</v>
      </c>
      <c r="B48" s="34" t="s">
        <v>64</v>
      </c>
      <c r="C48" s="16">
        <v>5</v>
      </c>
      <c r="D48" s="16" t="s">
        <v>15</v>
      </c>
      <c r="E48" s="9">
        <v>700</v>
      </c>
      <c r="F48" s="9">
        <f t="shared" si="1"/>
        <v>3500</v>
      </c>
      <c r="G48" s="9">
        <v>680</v>
      </c>
      <c r="H48" s="9">
        <f t="shared" si="4"/>
        <v>3400</v>
      </c>
      <c r="I48" s="10">
        <v>750</v>
      </c>
      <c r="J48" s="9">
        <f t="shared" si="2"/>
        <v>3750</v>
      </c>
      <c r="K48" s="11">
        <f t="shared" si="6"/>
        <v>710</v>
      </c>
      <c r="L48" s="12">
        <f t="shared" si="3"/>
        <v>3550</v>
      </c>
      <c r="M48" s="23"/>
      <c r="N48" s="23"/>
      <c r="O48" s="23"/>
      <c r="P48" s="23"/>
      <c r="Q48" s="23"/>
      <c r="R48" s="23"/>
      <c r="S48" s="23"/>
      <c r="T48" s="23"/>
      <c r="U48" s="23"/>
      <c r="V48" s="23"/>
      <c r="W48" s="23"/>
      <c r="X48" s="23"/>
      <c r="Y48" s="23"/>
      <c r="Z48" s="23"/>
    </row>
    <row r="49" spans="1:26" ht="285" customHeight="1" thickBot="1">
      <c r="A49" s="15">
        <v>39</v>
      </c>
      <c r="B49" s="35" t="s">
        <v>65</v>
      </c>
      <c r="C49" s="16">
        <v>2</v>
      </c>
      <c r="D49" s="16" t="s">
        <v>15</v>
      </c>
      <c r="E49" s="9">
        <v>18000</v>
      </c>
      <c r="F49" s="9">
        <f t="shared" si="1"/>
        <v>36000</v>
      </c>
      <c r="G49" s="9">
        <v>21000</v>
      </c>
      <c r="H49" s="9">
        <f t="shared" si="4"/>
        <v>42000</v>
      </c>
      <c r="I49" s="10">
        <v>24000</v>
      </c>
      <c r="J49" s="9">
        <f t="shared" si="2"/>
        <v>48000</v>
      </c>
      <c r="K49" s="11">
        <f t="shared" si="6"/>
        <v>21000</v>
      </c>
      <c r="L49" s="12">
        <f t="shared" si="3"/>
        <v>42000</v>
      </c>
      <c r="M49" s="23"/>
      <c r="N49" s="23"/>
      <c r="O49" s="23"/>
      <c r="P49" s="23"/>
      <c r="Q49" s="23"/>
      <c r="R49" s="23"/>
      <c r="S49" s="23"/>
      <c r="T49" s="23"/>
      <c r="U49" s="23"/>
      <c r="V49" s="23"/>
      <c r="W49" s="23"/>
      <c r="X49" s="23"/>
      <c r="Y49" s="23"/>
      <c r="Z49" s="23"/>
    </row>
    <row r="50" spans="1:26" ht="124.9" customHeight="1" thickBot="1">
      <c r="A50" s="15">
        <v>40</v>
      </c>
      <c r="B50" s="35" t="s">
        <v>66</v>
      </c>
      <c r="C50" s="16">
        <v>1</v>
      </c>
      <c r="D50" s="16" t="s">
        <v>15</v>
      </c>
      <c r="E50" s="9">
        <v>3500</v>
      </c>
      <c r="F50" s="9">
        <f t="shared" si="1"/>
        <v>3500</v>
      </c>
      <c r="G50" s="9">
        <v>3800</v>
      </c>
      <c r="H50" s="9">
        <f t="shared" si="4"/>
        <v>3800</v>
      </c>
      <c r="I50" s="10">
        <v>3500</v>
      </c>
      <c r="J50" s="9">
        <f t="shared" si="2"/>
        <v>3500</v>
      </c>
      <c r="K50" s="11">
        <f t="shared" si="6"/>
        <v>3600</v>
      </c>
      <c r="L50" s="12">
        <f t="shared" si="3"/>
        <v>3600</v>
      </c>
      <c r="M50" s="23"/>
      <c r="N50" s="23"/>
      <c r="O50" s="23"/>
      <c r="P50" s="23"/>
      <c r="Q50" s="23"/>
      <c r="R50" s="23"/>
      <c r="S50" s="23"/>
      <c r="T50" s="23"/>
      <c r="U50" s="23"/>
      <c r="V50" s="23"/>
      <c r="W50" s="23"/>
      <c r="X50" s="23"/>
      <c r="Y50" s="23"/>
      <c r="Z50" s="23"/>
    </row>
    <row r="51" spans="1:26" ht="112.15" customHeight="1" thickBot="1">
      <c r="A51" s="15">
        <v>41</v>
      </c>
      <c r="B51" s="35" t="s">
        <v>67</v>
      </c>
      <c r="C51" s="16">
        <v>1</v>
      </c>
      <c r="D51" s="16" t="s">
        <v>15</v>
      </c>
      <c r="E51" s="9">
        <v>7500</v>
      </c>
      <c r="F51" s="9">
        <f aca="true" t="shared" si="7" ref="F51:F56">E51*C51</f>
        <v>7500</v>
      </c>
      <c r="G51" s="9">
        <v>7950</v>
      </c>
      <c r="H51" s="9">
        <f t="shared" si="4"/>
        <v>7950</v>
      </c>
      <c r="I51" s="10">
        <v>7500</v>
      </c>
      <c r="J51" s="9">
        <f t="shared" si="2"/>
        <v>7500</v>
      </c>
      <c r="K51" s="11">
        <f t="shared" si="6"/>
        <v>7650</v>
      </c>
      <c r="L51" s="12">
        <f t="shared" si="3"/>
        <v>7650</v>
      </c>
      <c r="M51" s="23"/>
      <c r="N51" s="23"/>
      <c r="O51" s="23"/>
      <c r="P51" s="23"/>
      <c r="Q51" s="23"/>
      <c r="R51" s="23"/>
      <c r="S51" s="23"/>
      <c r="T51" s="23"/>
      <c r="U51" s="23"/>
      <c r="V51" s="23"/>
      <c r="W51" s="23"/>
      <c r="X51" s="23"/>
      <c r="Y51" s="23"/>
      <c r="Z51" s="23"/>
    </row>
    <row r="52" spans="1:26" ht="97.5" customHeight="1" thickBot="1">
      <c r="A52" s="18">
        <v>42</v>
      </c>
      <c r="B52" s="36" t="s">
        <v>68</v>
      </c>
      <c r="C52" s="19">
        <v>1</v>
      </c>
      <c r="D52" s="19" t="s">
        <v>15</v>
      </c>
      <c r="E52" s="17">
        <v>15000</v>
      </c>
      <c r="F52" s="9">
        <f t="shared" si="7"/>
        <v>15000</v>
      </c>
      <c r="G52" s="17">
        <v>15300</v>
      </c>
      <c r="H52" s="9">
        <f t="shared" si="4"/>
        <v>15300</v>
      </c>
      <c r="I52" s="17">
        <v>15000</v>
      </c>
      <c r="J52" s="9">
        <f t="shared" si="2"/>
        <v>15000</v>
      </c>
      <c r="K52" s="11">
        <f t="shared" si="6"/>
        <v>15100</v>
      </c>
      <c r="L52" s="12">
        <f t="shared" si="3"/>
        <v>15100</v>
      </c>
      <c r="M52" s="23"/>
      <c r="N52" s="23"/>
      <c r="O52" s="23"/>
      <c r="P52" s="23"/>
      <c r="Q52" s="23"/>
      <c r="R52" s="23"/>
      <c r="S52" s="23"/>
      <c r="T52" s="23"/>
      <c r="U52" s="23"/>
      <c r="V52" s="23"/>
      <c r="W52" s="23"/>
      <c r="X52" s="23"/>
      <c r="Y52" s="23"/>
      <c r="Z52" s="23"/>
    </row>
    <row r="53" spans="1:26" ht="96.75" customHeight="1" thickBot="1">
      <c r="A53" s="18">
        <v>43</v>
      </c>
      <c r="B53" s="37" t="s">
        <v>69</v>
      </c>
      <c r="C53" s="19">
        <v>5</v>
      </c>
      <c r="D53" s="19" t="s">
        <v>15</v>
      </c>
      <c r="E53" s="17">
        <v>1500</v>
      </c>
      <c r="F53" s="9">
        <f t="shared" si="7"/>
        <v>7500</v>
      </c>
      <c r="G53" s="17">
        <v>1530</v>
      </c>
      <c r="H53" s="9">
        <f t="shared" si="4"/>
        <v>7650</v>
      </c>
      <c r="I53" s="17">
        <v>1500</v>
      </c>
      <c r="J53" s="17">
        <f t="shared" si="2"/>
        <v>7500</v>
      </c>
      <c r="K53" s="25">
        <f t="shared" si="6"/>
        <v>1510</v>
      </c>
      <c r="L53" s="12">
        <f t="shared" si="3"/>
        <v>7550</v>
      </c>
      <c r="M53" s="23"/>
      <c r="N53" s="23"/>
      <c r="O53" s="23"/>
      <c r="P53" s="23"/>
      <c r="Q53" s="23"/>
      <c r="R53" s="23"/>
      <c r="S53" s="23"/>
      <c r="T53" s="23"/>
      <c r="U53" s="23"/>
      <c r="V53" s="23"/>
      <c r="W53" s="23"/>
      <c r="X53" s="23"/>
      <c r="Y53" s="23"/>
      <c r="Z53" s="23"/>
    </row>
    <row r="54" spans="1:26" ht="147" customHeight="1" thickBot="1">
      <c r="A54" s="30">
        <v>44</v>
      </c>
      <c r="B54" s="38" t="s">
        <v>70</v>
      </c>
      <c r="C54" s="27">
        <v>1</v>
      </c>
      <c r="D54" s="27" t="s">
        <v>15</v>
      </c>
      <c r="E54" s="28">
        <v>19000</v>
      </c>
      <c r="F54" s="9">
        <f t="shared" si="7"/>
        <v>19000</v>
      </c>
      <c r="G54" s="28">
        <v>23180</v>
      </c>
      <c r="H54" s="9">
        <f t="shared" si="4"/>
        <v>23180</v>
      </c>
      <c r="I54" s="28">
        <v>19000</v>
      </c>
      <c r="J54" s="9">
        <f t="shared" si="2"/>
        <v>19000</v>
      </c>
      <c r="K54" s="29">
        <f t="shared" si="6"/>
        <v>20393.333333333332</v>
      </c>
      <c r="L54" s="12">
        <f t="shared" si="3"/>
        <v>20393.333333333332</v>
      </c>
      <c r="M54" s="23"/>
      <c r="N54" s="23"/>
      <c r="O54" s="23"/>
      <c r="P54" s="23"/>
      <c r="Q54" s="23"/>
      <c r="R54" s="23"/>
      <c r="S54" s="23"/>
      <c r="T54" s="23"/>
      <c r="U54" s="23"/>
      <c r="V54" s="23"/>
      <c r="W54" s="23"/>
      <c r="X54" s="23"/>
      <c r="Y54" s="23"/>
      <c r="Z54" s="23"/>
    </row>
    <row r="55" spans="1:26" ht="78" customHeight="1" thickBot="1">
      <c r="A55" s="30">
        <v>45</v>
      </c>
      <c r="B55" s="38" t="s">
        <v>71</v>
      </c>
      <c r="C55" s="27">
        <v>1</v>
      </c>
      <c r="D55" s="27" t="s">
        <v>15</v>
      </c>
      <c r="E55" s="28">
        <v>500</v>
      </c>
      <c r="F55" s="9">
        <f t="shared" si="7"/>
        <v>500</v>
      </c>
      <c r="G55" s="28">
        <v>7500</v>
      </c>
      <c r="H55" s="28">
        <f t="shared" si="4"/>
        <v>7500</v>
      </c>
      <c r="I55" s="28">
        <v>6000</v>
      </c>
      <c r="J55" s="9">
        <f t="shared" si="2"/>
        <v>6000</v>
      </c>
      <c r="K55" s="29">
        <f t="shared" si="6"/>
        <v>4666.666666666667</v>
      </c>
      <c r="L55" s="12">
        <f t="shared" si="3"/>
        <v>4666.666666666667</v>
      </c>
      <c r="M55" s="23"/>
      <c r="N55" s="23"/>
      <c r="O55" s="23"/>
      <c r="P55" s="23"/>
      <c r="Q55" s="23"/>
      <c r="R55" s="23"/>
      <c r="S55" s="23"/>
      <c r="T55" s="23"/>
      <c r="U55" s="23"/>
      <c r="V55" s="23"/>
      <c r="W55" s="23"/>
      <c r="X55" s="23"/>
      <c r="Y55" s="23"/>
      <c r="Z55" s="23"/>
    </row>
    <row r="56" spans="1:26" ht="70.5" customHeight="1">
      <c r="A56" s="49">
        <v>46</v>
      </c>
      <c r="B56" s="37" t="s">
        <v>72</v>
      </c>
      <c r="C56" s="26">
        <v>1</v>
      </c>
      <c r="D56" s="47" t="s">
        <v>15</v>
      </c>
      <c r="E56" s="46">
        <v>500</v>
      </c>
      <c r="F56" s="44">
        <f t="shared" si="7"/>
        <v>500</v>
      </c>
      <c r="G56" s="46">
        <v>7500</v>
      </c>
      <c r="H56" s="46">
        <v>7500</v>
      </c>
      <c r="I56" s="46">
        <v>6000</v>
      </c>
      <c r="J56" s="44">
        <f t="shared" si="2"/>
        <v>6000</v>
      </c>
      <c r="K56" s="41">
        <f>(E56+G56+I56)/3</f>
        <v>4666.666666666667</v>
      </c>
      <c r="L56" s="43">
        <f>(F56+H56+J56)/3</f>
        <v>4666.666666666667</v>
      </c>
      <c r="M56" s="23"/>
      <c r="N56" s="23"/>
      <c r="O56" s="23"/>
      <c r="P56" s="23"/>
      <c r="Q56" s="23"/>
      <c r="R56" s="23"/>
      <c r="S56" s="23"/>
      <c r="T56" s="23"/>
      <c r="U56" s="23"/>
      <c r="V56" s="23"/>
      <c r="W56" s="23"/>
      <c r="X56" s="23"/>
      <c r="Y56" s="23"/>
      <c r="Z56" s="23"/>
    </row>
    <row r="57" spans="1:26" ht="46.5" customHeight="1" thickBot="1">
      <c r="A57" s="50"/>
      <c r="B57" s="39"/>
      <c r="C57" s="20"/>
      <c r="D57" s="48"/>
      <c r="E57" s="45"/>
      <c r="F57" s="45"/>
      <c r="G57" s="45"/>
      <c r="H57" s="45"/>
      <c r="I57" s="45"/>
      <c r="J57" s="45"/>
      <c r="K57" s="42"/>
      <c r="L57" s="42"/>
      <c r="M57" s="23"/>
      <c r="N57" s="23"/>
      <c r="O57" s="23"/>
      <c r="P57" s="23"/>
      <c r="Q57" s="23"/>
      <c r="R57" s="23"/>
      <c r="S57" s="23"/>
      <c r="T57" s="23"/>
      <c r="U57" s="23"/>
      <c r="V57" s="23"/>
      <c r="W57" s="23"/>
      <c r="X57" s="23"/>
      <c r="Y57" s="23"/>
      <c r="Z57" s="23"/>
    </row>
    <row r="58" spans="1:26" ht="15">
      <c r="A58" s="4"/>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
      <c r="A59" s="4"/>
      <c r="B59" s="23" t="s">
        <v>30</v>
      </c>
      <c r="C59" s="23"/>
      <c r="D59" s="23"/>
      <c r="E59" s="23"/>
      <c r="F59" s="40">
        <f>SUM(F11:F57)</f>
        <v>1398850</v>
      </c>
      <c r="G59" s="23"/>
      <c r="H59" s="40">
        <f>SUM(H11:H57)</f>
        <v>1368840</v>
      </c>
      <c r="I59" s="23"/>
      <c r="J59" s="40">
        <f>SUM(J11:J57)</f>
        <v>1555950</v>
      </c>
      <c r="K59" s="23"/>
      <c r="L59" s="40">
        <f>SUM(L11:L57)</f>
        <v>1441213.3333333333</v>
      </c>
      <c r="M59" s="23"/>
      <c r="N59" s="23"/>
      <c r="O59" s="23"/>
      <c r="P59" s="23"/>
      <c r="Q59" s="23"/>
      <c r="R59" s="23"/>
      <c r="S59" s="23"/>
      <c r="T59" s="23"/>
      <c r="U59" s="23"/>
      <c r="V59" s="23"/>
      <c r="W59" s="23"/>
      <c r="X59" s="23"/>
      <c r="Y59" s="23"/>
      <c r="Z59" s="23"/>
    </row>
    <row r="60" spans="1:26" ht="15">
      <c r="A60" s="4"/>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
      <c r="A61" s="4"/>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
      <c r="A62" s="4"/>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
      <c r="A63" s="4"/>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
      <c r="A64" s="4"/>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
      <c r="A65" s="4"/>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
      <c r="A66" s="4"/>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
      <c r="A67" s="4"/>
      <c r="B67" s="23"/>
      <c r="C67" s="23"/>
      <c r="D67" s="23"/>
      <c r="E67" s="23"/>
      <c r="F67" s="23"/>
      <c r="G67" s="23"/>
      <c r="H67" s="23" t="s">
        <v>31</v>
      </c>
      <c r="I67" s="23"/>
      <c r="J67" s="23"/>
      <c r="K67" s="23"/>
      <c r="L67" s="23"/>
      <c r="M67" s="23"/>
      <c r="N67" s="23"/>
      <c r="O67" s="23"/>
      <c r="P67" s="23"/>
      <c r="Q67" s="23"/>
      <c r="R67" s="23"/>
      <c r="S67" s="23"/>
      <c r="T67" s="23"/>
      <c r="U67" s="23"/>
      <c r="V67" s="23"/>
      <c r="W67" s="23"/>
      <c r="X67" s="23"/>
      <c r="Y67" s="23"/>
      <c r="Z67" s="23"/>
    </row>
    <row r="68" spans="1:26" ht="15">
      <c r="A68" s="4"/>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
      <c r="A69" s="4"/>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
      <c r="A70" s="4"/>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
      <c r="A71" s="4"/>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
      <c r="A72" s="4"/>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
      <c r="A73" s="4"/>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
      <c r="A74" s="4"/>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
      <c r="A75" s="4"/>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
      <c r="A76" s="4"/>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
      <c r="A77" s="4"/>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
      <c r="A78" s="4"/>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
      <c r="A79" s="4"/>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
      <c r="A80" s="4"/>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
      <c r="A81" s="4"/>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
      <c r="A82" s="4"/>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
      <c r="A83" s="4"/>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
      <c r="A84" s="4"/>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
      <c r="A85" s="4"/>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
      <c r="A86" s="4"/>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
      <c r="A87" s="4"/>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
      <c r="A88" s="4"/>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
      <c r="A89" s="4"/>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
      <c r="A90" s="4"/>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
      <c r="A91" s="4"/>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
      <c r="A92" s="4"/>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
      <c r="A93" s="4"/>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
      <c r="A94" s="4"/>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
      <c r="A95" s="4"/>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
      <c r="A96" s="4"/>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
      <c r="A97" s="4"/>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
      <c r="A98" s="4"/>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
      <c r="A99" s="4"/>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
      <c r="A100" s="4"/>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
      <c r="A101" s="4"/>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
      <c r="A102" s="4"/>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
      <c r="A103" s="4"/>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
      <c r="A104" s="4"/>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
      <c r="A105" s="4"/>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
      <c r="A106" s="4"/>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
      <c r="A107" s="4"/>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
      <c r="A108" s="4"/>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
      <c r="A109" s="4"/>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
      <c r="A110" s="4"/>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
      <c r="A111" s="4"/>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
      <c r="A112" s="4"/>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
      <c r="A113" s="4"/>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
      <c r="A114" s="4"/>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
      <c r="A115" s="4"/>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
      <c r="A116" s="4"/>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
      <c r="A117" s="4"/>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
      <c r="A118" s="4"/>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
      <c r="A119" s="4"/>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
      <c r="A120" s="4"/>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
      <c r="A121" s="4"/>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
      <c r="A122" s="4"/>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
      <c r="A123" s="4"/>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
      <c r="A124" s="4"/>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
      <c r="A125" s="4"/>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
      <c r="A126" s="4"/>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
      <c r="A127" s="4"/>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
      <c r="A128" s="4"/>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
      <c r="A129" s="4"/>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
      <c r="A130" s="4"/>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
      <c r="A131" s="4"/>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
      <c r="A132" s="4"/>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
      <c r="A133" s="4"/>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
      <c r="A134" s="4"/>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
      <c r="A135" s="4"/>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
      <c r="A136" s="4"/>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
      <c r="A137" s="4"/>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
      <c r="A138" s="4"/>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
      <c r="A139" s="4"/>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
      <c r="A140" s="4"/>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
      <c r="A141" s="4"/>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
      <c r="A142" s="4"/>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
      <c r="A143" s="4"/>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
      <c r="A144" s="4"/>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
      <c r="A145" s="4"/>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
      <c r="A146" s="4"/>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
      <c r="A147" s="4"/>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
      <c r="A148" s="4"/>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
      <c r="A149" s="4"/>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
      <c r="A150" s="4"/>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
      <c r="A151" s="4"/>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
      <c r="A152" s="4"/>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
      <c r="A153" s="4"/>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
      <c r="A154" s="4"/>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
      <c r="A155" s="4"/>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
      <c r="A156" s="4"/>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
      <c r="A157" s="4"/>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
      <c r="A158" s="4"/>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
      <c r="A159" s="4"/>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
      <c r="A160" s="4"/>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
      <c r="A161" s="4"/>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
      <c r="A162" s="4"/>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
      <c r="A163" s="4"/>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
      <c r="A164" s="4"/>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
      <c r="A165" s="4"/>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
      <c r="A166" s="4"/>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
      <c r="A167" s="4"/>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
      <c r="A168" s="4"/>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
      <c r="A169" s="4"/>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
      <c r="A170" s="4"/>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
      <c r="A171" s="4"/>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
      <c r="A172" s="4"/>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
      <c r="A173" s="4"/>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
      <c r="A174" s="4"/>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
      <c r="A175" s="4"/>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
      <c r="A176" s="4"/>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
      <c r="A177" s="4"/>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
      <c r="A178" s="4"/>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
      <c r="A179" s="4"/>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
      <c r="A180" s="4"/>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
      <c r="A181" s="4"/>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
      <c r="A182" s="4"/>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
      <c r="A183" s="4"/>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
      <c r="A184" s="4"/>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
      <c r="A185" s="4"/>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
      <c r="A186" s="4"/>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
      <c r="A187" s="4"/>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
      <c r="A188" s="4"/>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
      <c r="A189" s="4"/>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
      <c r="A190" s="4"/>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
      <c r="A191" s="4"/>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
      <c r="A192" s="4"/>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
      <c r="A193" s="4"/>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
      <c r="A194" s="4"/>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
      <c r="A195" s="4"/>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
      <c r="A196" s="4"/>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
      <c r="A197" s="4"/>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
      <c r="A198" s="4"/>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
      <c r="A199" s="4"/>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
      <c r="A200" s="4"/>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
      <c r="A201" s="4"/>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
      <c r="A202" s="4"/>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
      <c r="A203" s="4"/>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
      <c r="A204" s="4"/>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
      <c r="A205" s="4"/>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
      <c r="A206" s="4"/>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
      <c r="A207" s="4"/>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
      <c r="A208" s="4"/>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
      <c r="A209" s="4"/>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
      <c r="A210" s="4"/>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
      <c r="A211" s="4"/>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
      <c r="A212" s="4"/>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
      <c r="A213" s="4"/>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
      <c r="A214" s="4"/>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
      <c r="A215" s="4"/>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
      <c r="A216" s="4"/>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
      <c r="A217" s="4"/>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
      <c r="A218" s="4"/>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
      <c r="A219" s="4"/>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
      <c r="A220" s="4"/>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
      <c r="A221" s="4"/>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
      <c r="A222" s="4"/>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
      <c r="A223" s="4"/>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
      <c r="A224" s="4"/>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
      <c r="A225" s="4"/>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
      <c r="A226" s="4"/>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
      <c r="A227" s="4"/>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
      <c r="A228" s="4"/>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
      <c r="A229" s="4"/>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
      <c r="A230" s="4"/>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
      <c r="A231" s="4"/>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
      <c r="A232" s="4"/>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
      <c r="A233" s="4"/>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
      <c r="A234" s="4"/>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
      <c r="A235" s="4"/>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
      <c r="A236" s="4"/>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
      <c r="A237" s="4"/>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
      <c r="A238" s="4"/>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
      <c r="A239" s="4"/>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
      <c r="A240" s="4"/>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
      <c r="A241" s="4"/>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
      <c r="A242" s="4"/>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
      <c r="A243" s="4"/>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
      <c r="A244" s="4"/>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
      <c r="A245" s="4"/>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
      <c r="A246" s="4"/>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
      <c r="A247" s="4"/>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
      <c r="A248" s="4"/>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
      <c r="A249" s="4"/>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
      <c r="A250" s="4"/>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
      <c r="A251" s="4"/>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
      <c r="A252" s="4"/>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
      <c r="A253" s="4"/>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
      <c r="A254" s="4"/>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
      <c r="A255" s="4"/>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
      <c r="A256" s="4"/>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
      <c r="A257" s="4"/>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
      <c r="A258" s="4"/>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
      <c r="A259" s="4"/>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
      <c r="A260" s="4"/>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
      <c r="A261" s="4"/>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
      <c r="A262" s="4"/>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
      <c r="A263" s="4"/>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
      <c r="A264" s="4"/>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
      <c r="A265" s="4"/>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
      <c r="A266" s="4"/>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
      <c r="A267" s="4"/>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
      <c r="A268" s="4"/>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
      <c r="A269" s="4"/>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
      <c r="A270" s="4"/>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
      <c r="A271" s="4"/>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
      <c r="A272" s="4"/>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
      <c r="A273" s="4"/>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
      <c r="A274" s="4"/>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
      <c r="A275" s="4"/>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
      <c r="A276" s="4"/>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
      <c r="A277" s="4"/>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
      <c r="A278" s="4"/>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
      <c r="A279" s="4"/>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
      <c r="A280" s="4"/>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
      <c r="A281" s="4"/>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
      <c r="A282" s="4"/>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
      <c r="A283" s="4"/>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
      <c r="A284" s="4"/>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
      <c r="A285" s="4"/>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
      <c r="A286" s="4"/>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
      <c r="A287" s="4"/>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
      <c r="A288" s="4"/>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
      <c r="A289" s="4"/>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
      <c r="A290" s="4"/>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
      <c r="A291" s="4"/>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
      <c r="A292" s="4"/>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
      <c r="A293" s="4"/>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
      <c r="A294" s="4"/>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
      <c r="A295" s="4"/>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
      <c r="A296" s="4"/>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
      <c r="A297" s="4"/>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
      <c r="A298" s="4"/>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
      <c r="A299" s="4"/>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
      <c r="A300" s="4"/>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
      <c r="A301" s="4"/>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
      <c r="A302" s="4"/>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
      <c r="A303" s="4"/>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
      <c r="A304" s="4"/>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
      <c r="A305" s="4"/>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
      <c r="A306" s="4"/>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
      <c r="A307" s="4"/>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
      <c r="A308" s="4"/>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
      <c r="A309" s="4"/>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
      <c r="A310" s="4"/>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
      <c r="A311" s="4"/>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
      <c r="A312" s="4"/>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
      <c r="A313" s="4"/>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
      <c r="A314" s="4"/>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
      <c r="A315" s="4"/>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
      <c r="A316" s="4"/>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
      <c r="A317" s="4"/>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
      <c r="A318" s="4"/>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
      <c r="A319" s="4"/>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
      <c r="A320" s="4"/>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
      <c r="A321" s="4"/>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
      <c r="A322" s="4"/>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
      <c r="A323" s="4"/>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
      <c r="A324" s="4"/>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
      <c r="A325" s="4"/>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
      <c r="A326" s="4"/>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
      <c r="A327" s="4"/>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
      <c r="A328" s="4"/>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
      <c r="A329" s="4"/>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
      <c r="A330" s="4"/>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
      <c r="A331" s="4"/>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
      <c r="A332" s="4"/>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
      <c r="A333" s="4"/>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
      <c r="A334" s="4"/>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
      <c r="A335" s="4"/>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
      <c r="A336" s="4"/>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
      <c r="A337" s="4"/>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
      <c r="A338" s="4"/>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
      <c r="A339" s="4"/>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
      <c r="A340" s="4"/>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
      <c r="A341" s="4"/>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
      <c r="A342" s="4"/>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
      <c r="A343" s="4"/>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
      <c r="A344" s="4"/>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
      <c r="A345" s="4"/>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
      <c r="A346" s="4"/>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
      <c r="A347" s="4"/>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
      <c r="A348" s="4"/>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
      <c r="A349" s="4"/>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
      <c r="A350" s="4"/>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
      <c r="A351" s="4"/>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
      <c r="A352" s="4"/>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
      <c r="A353" s="4"/>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
      <c r="A354" s="4"/>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
      <c r="A355" s="4"/>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
      <c r="A356" s="4"/>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
      <c r="A357" s="4"/>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
      <c r="A358" s="4"/>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
      <c r="A359" s="4"/>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
      <c r="A360" s="4"/>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
      <c r="A361" s="4"/>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
      <c r="A362" s="4"/>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
      <c r="A363" s="4"/>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
      <c r="A364" s="4"/>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
      <c r="A365" s="4"/>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
      <c r="A366" s="4"/>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
      <c r="A367" s="4"/>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
      <c r="A368" s="4"/>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
      <c r="A369" s="4"/>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
      <c r="A370" s="4"/>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
      <c r="A371" s="4"/>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
      <c r="A372" s="4"/>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
      <c r="A373" s="4"/>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
      <c r="A374" s="4"/>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
      <c r="A375" s="4"/>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
      <c r="A376" s="4"/>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
      <c r="A377" s="4"/>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
      <c r="A378" s="4"/>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
      <c r="A379" s="4"/>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
      <c r="A380" s="4"/>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
      <c r="A381" s="4"/>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
      <c r="A382" s="4"/>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
      <c r="A383" s="4"/>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
      <c r="A384" s="4"/>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
      <c r="A385" s="4"/>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
      <c r="A386" s="4"/>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
      <c r="A387" s="4"/>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
      <c r="A388" s="4"/>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
      <c r="A389" s="4"/>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
      <c r="A390" s="4"/>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
      <c r="A391" s="4"/>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
      <c r="A392" s="4"/>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
      <c r="A393" s="4"/>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
      <c r="A394" s="4"/>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
      <c r="A395" s="4"/>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
      <c r="A396" s="4"/>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
      <c r="A397" s="4"/>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
      <c r="A398" s="4"/>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
      <c r="A399" s="4"/>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
      <c r="A400" s="4"/>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
      <c r="A401" s="4"/>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
      <c r="A402" s="4"/>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
      <c r="A403" s="4"/>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
      <c r="A404" s="4"/>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
      <c r="A405" s="4"/>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
      <c r="A406" s="4"/>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
      <c r="A407" s="4"/>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
      <c r="A408" s="4"/>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
      <c r="A409" s="4"/>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
      <c r="A410" s="4"/>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
      <c r="A411" s="4"/>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
      <c r="A412" s="4"/>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
      <c r="A413" s="4"/>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
      <c r="A414" s="4"/>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
      <c r="A415" s="4"/>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
      <c r="A416" s="4"/>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
      <c r="A417" s="4"/>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
      <c r="A418" s="4"/>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
      <c r="A419" s="4"/>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
      <c r="A420" s="4"/>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
      <c r="A421" s="4"/>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
      <c r="A422" s="4"/>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
      <c r="A423" s="4"/>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
      <c r="A424" s="4"/>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
      <c r="A425" s="4"/>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
      <c r="A426" s="4"/>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
      <c r="A427" s="4"/>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
      <c r="A428" s="4"/>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
      <c r="A429" s="4"/>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
      <c r="A430" s="4"/>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
      <c r="A431" s="4"/>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
      <c r="A432" s="4"/>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
      <c r="A433" s="4"/>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
      <c r="A434" s="4"/>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
      <c r="A435" s="4"/>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
      <c r="A436" s="4"/>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
      <c r="A437" s="4"/>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
      <c r="A438" s="4"/>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
      <c r="A439" s="4"/>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
      <c r="A440" s="4"/>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
      <c r="A441" s="4"/>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
      <c r="A442" s="4"/>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
      <c r="A443" s="4"/>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
      <c r="A444" s="4"/>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
      <c r="A445" s="4"/>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
      <c r="A446" s="4"/>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
      <c r="A447" s="4"/>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
      <c r="A448" s="4"/>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
      <c r="A449" s="4"/>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
      <c r="A450" s="4"/>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
      <c r="A451" s="4"/>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
      <c r="A452" s="4"/>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
      <c r="A453" s="4"/>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
      <c r="A454" s="4"/>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
      <c r="A455" s="4"/>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
      <c r="A456" s="4"/>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
      <c r="A457" s="4"/>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
      <c r="A458" s="4"/>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
      <c r="A459" s="4"/>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
      <c r="A460" s="4"/>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
      <c r="A461" s="4"/>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
      <c r="A462" s="4"/>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
      <c r="A463" s="4"/>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
      <c r="A464" s="4"/>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
      <c r="A465" s="4"/>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
      <c r="A466" s="4"/>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
      <c r="A467" s="4"/>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
      <c r="A468" s="4"/>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
      <c r="A469" s="4"/>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
      <c r="A470" s="4"/>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
      <c r="A471" s="4"/>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
      <c r="A472" s="4"/>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
      <c r="A473" s="4"/>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
      <c r="A474" s="4"/>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
      <c r="A475" s="4"/>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
      <c r="A476" s="4"/>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
      <c r="A477" s="4"/>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
      <c r="A478" s="4"/>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
      <c r="A479" s="4"/>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
      <c r="A480" s="4"/>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
      <c r="A481" s="4"/>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
      <c r="A482" s="4"/>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
      <c r="A483" s="4"/>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
      <c r="A484" s="4"/>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
      <c r="A485" s="4"/>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
      <c r="A486" s="4"/>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
      <c r="A487" s="4"/>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
      <c r="A488" s="4"/>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
      <c r="A489" s="4"/>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
      <c r="A490" s="4"/>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
      <c r="A491" s="4"/>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
      <c r="A492" s="4"/>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
      <c r="A493" s="4"/>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
      <c r="A494" s="4"/>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
      <c r="A495" s="4"/>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
      <c r="A496" s="4"/>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
      <c r="A497" s="4"/>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
      <c r="A498" s="4"/>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
      <c r="A499" s="4"/>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
      <c r="A500" s="4"/>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
      <c r="A501" s="4"/>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
      <c r="A502" s="4"/>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
      <c r="A503" s="4"/>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
      <c r="A504" s="4"/>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
      <c r="A505" s="4"/>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
      <c r="A506" s="4"/>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
      <c r="A507" s="4"/>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
      <c r="A508" s="4"/>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
      <c r="A509" s="4"/>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
      <c r="A510" s="4"/>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
      <c r="A511" s="4"/>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
      <c r="A512" s="4"/>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
      <c r="A513" s="4"/>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
      <c r="A514" s="4"/>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
      <c r="A515" s="4"/>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
      <c r="A516" s="4"/>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
      <c r="A517" s="4"/>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
      <c r="A518" s="4"/>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
      <c r="A519" s="4"/>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
      <c r="A520" s="4"/>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
      <c r="A521" s="4"/>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
      <c r="A522" s="4"/>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
      <c r="A523" s="4"/>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
      <c r="A524" s="4"/>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
      <c r="A525" s="4"/>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
      <c r="A526" s="4"/>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
      <c r="A527" s="4"/>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
      <c r="A528" s="4"/>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
      <c r="A529" s="4"/>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
      <c r="A530" s="4"/>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
      <c r="A531" s="4"/>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
      <c r="A532" s="4"/>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
      <c r="A533" s="4"/>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
      <c r="A534" s="4"/>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
      <c r="A535" s="4"/>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
      <c r="A536" s="4"/>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
      <c r="A537" s="4"/>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
      <c r="A538" s="4"/>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
      <c r="A539" s="4"/>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
      <c r="A540" s="4"/>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
      <c r="A541" s="4"/>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
      <c r="A542" s="4"/>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
      <c r="A543" s="4"/>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
      <c r="A544" s="4"/>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
      <c r="A545" s="4"/>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
      <c r="A546" s="4"/>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
      <c r="A547" s="4"/>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
      <c r="A548" s="4"/>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
      <c r="A549" s="4"/>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
      <c r="A550" s="4"/>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
      <c r="A551" s="4"/>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
      <c r="A552" s="4"/>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
      <c r="A553" s="4"/>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
      <c r="A554" s="4"/>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
      <c r="A555" s="4"/>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
      <c r="A556" s="4"/>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
      <c r="A557" s="4"/>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
      <c r="A558" s="4"/>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
      <c r="A559" s="4"/>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
      <c r="A560" s="4"/>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
      <c r="A561" s="4"/>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
      <c r="A562" s="4"/>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
      <c r="A563" s="4"/>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
      <c r="A564" s="4"/>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
      <c r="A565" s="4"/>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
      <c r="A566" s="4"/>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
      <c r="A567" s="4"/>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
      <c r="A568" s="4"/>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
      <c r="A569" s="4"/>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
      <c r="A570" s="4"/>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
      <c r="A571" s="4"/>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
      <c r="A572" s="4"/>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
      <c r="A573" s="4"/>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
      <c r="A574" s="4"/>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
      <c r="A575" s="4"/>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
      <c r="A576" s="4"/>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
      <c r="A577" s="4"/>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
      <c r="A578" s="4"/>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
      <c r="A579" s="4"/>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
      <c r="A580" s="4"/>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
      <c r="A581" s="4"/>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
      <c r="A582" s="4"/>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
      <c r="A583" s="4"/>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
      <c r="A584" s="4"/>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
      <c r="A585" s="4"/>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
      <c r="A586" s="4"/>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
      <c r="A587" s="4"/>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
      <c r="A588" s="4"/>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
      <c r="A589" s="4"/>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
      <c r="A590" s="4"/>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
      <c r="A591" s="4"/>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
      <c r="A592" s="4"/>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
      <c r="A593" s="4"/>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
      <c r="A594" s="4"/>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
      <c r="A595" s="4"/>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
      <c r="A596" s="4"/>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
      <c r="A597" s="4"/>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
      <c r="A598" s="4"/>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
      <c r="A599" s="4"/>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
      <c r="A600" s="4"/>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
      <c r="A601" s="4"/>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
      <c r="A602" s="4"/>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
      <c r="A603" s="4"/>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
      <c r="A604" s="4"/>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
      <c r="A605" s="4"/>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
      <c r="A606" s="4"/>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
      <c r="A607" s="4"/>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
      <c r="A608" s="4"/>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
      <c r="A609" s="4"/>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
      <c r="A610" s="4"/>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
      <c r="A611" s="4"/>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
      <c r="A612" s="4"/>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
      <c r="A613" s="4"/>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
      <c r="A614" s="4"/>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
      <c r="A615" s="4"/>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
      <c r="A616" s="4"/>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
      <c r="A617" s="4"/>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
      <c r="A618" s="4"/>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
      <c r="A619" s="4"/>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
      <c r="A620" s="4"/>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
      <c r="A621" s="4"/>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
      <c r="A622" s="4"/>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
      <c r="A623" s="4"/>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
      <c r="A624" s="4"/>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
      <c r="A625" s="4"/>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
      <c r="A626" s="4"/>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
      <c r="A627" s="4"/>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
      <c r="A628" s="4"/>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
      <c r="A629" s="4"/>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
      <c r="A630" s="4"/>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
      <c r="A631" s="4"/>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
      <c r="A632" s="4"/>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
      <c r="A633" s="4"/>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
      <c r="A634" s="4"/>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
      <c r="A635" s="4"/>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
      <c r="A636" s="4"/>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
      <c r="A637" s="4"/>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
      <c r="A638" s="4"/>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
      <c r="A639" s="4"/>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
      <c r="A640" s="4"/>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
      <c r="A641" s="4"/>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
      <c r="A642" s="4"/>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
      <c r="A643" s="4"/>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
      <c r="A644" s="4"/>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
      <c r="A645" s="4"/>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
      <c r="A646" s="4"/>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
      <c r="A647" s="4"/>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
      <c r="A648" s="4"/>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
      <c r="A649" s="4"/>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
      <c r="A650" s="4"/>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
      <c r="A651" s="4"/>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
      <c r="A652" s="4"/>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
      <c r="A653" s="4"/>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
      <c r="A654" s="4"/>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
      <c r="A655" s="4"/>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
      <c r="A656" s="4"/>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
      <c r="A657" s="4"/>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
      <c r="A658" s="4"/>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
      <c r="A659" s="4"/>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
      <c r="A660" s="4"/>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
      <c r="A661" s="4"/>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
      <c r="A662" s="4"/>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
      <c r="A663" s="4"/>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
      <c r="A664" s="4"/>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
      <c r="A665" s="4"/>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
      <c r="A666" s="4"/>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
      <c r="A667" s="4"/>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
      <c r="A668" s="4"/>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
      <c r="A669" s="4"/>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
      <c r="A670" s="4"/>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
      <c r="A671" s="4"/>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
      <c r="A672" s="4"/>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
      <c r="A673" s="4"/>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
      <c r="A674" s="4"/>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
      <c r="A675" s="4"/>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
      <c r="A676" s="4"/>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
      <c r="A677" s="4"/>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
      <c r="A678" s="4"/>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
      <c r="A679" s="4"/>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
      <c r="A680" s="4"/>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
      <c r="A681" s="4"/>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
      <c r="A682" s="4"/>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
      <c r="A683" s="4"/>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
      <c r="A684" s="4"/>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
      <c r="A685" s="4"/>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
      <c r="A686" s="4"/>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
      <c r="A687" s="4"/>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
      <c r="A688" s="4"/>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
      <c r="A689" s="4"/>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
      <c r="A690" s="4"/>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
      <c r="A691" s="4"/>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
      <c r="A692" s="4"/>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
      <c r="A693" s="4"/>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
      <c r="A694" s="4"/>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
      <c r="A695" s="4"/>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
      <c r="A696" s="4"/>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
      <c r="A697" s="4"/>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
      <c r="A698" s="4"/>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
      <c r="A699" s="4"/>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
      <c r="A700" s="4"/>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
      <c r="A701" s="4"/>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
      <c r="A702" s="4"/>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
      <c r="A703" s="4"/>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
      <c r="A704" s="4"/>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
      <c r="A705" s="4"/>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
      <c r="A706" s="4"/>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
      <c r="A707" s="4"/>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
      <c r="A708" s="4"/>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
      <c r="A709" s="4"/>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
      <c r="A710" s="4"/>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
      <c r="A711" s="4"/>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
      <c r="A712" s="4"/>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
      <c r="A713" s="4"/>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
      <c r="A714" s="4"/>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
      <c r="A715" s="4"/>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
      <c r="A716" s="4"/>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
      <c r="A717" s="4"/>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
      <c r="A718" s="4"/>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
      <c r="A719" s="4"/>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
      <c r="A720" s="4"/>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
      <c r="A721" s="4"/>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
      <c r="A722" s="4"/>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
      <c r="A723" s="4"/>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
      <c r="A724" s="4"/>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
      <c r="A725" s="4"/>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
      <c r="A726" s="4"/>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
      <c r="A727" s="4"/>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
      <c r="A728" s="4"/>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
      <c r="A729" s="4"/>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
      <c r="A730" s="4"/>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
      <c r="A731" s="4"/>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
      <c r="A732" s="4"/>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
      <c r="A733" s="4"/>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
      <c r="A734" s="4"/>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
      <c r="A735" s="4"/>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
      <c r="A736" s="4"/>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
      <c r="A737" s="4"/>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
      <c r="A738" s="4"/>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
      <c r="A739" s="4"/>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
      <c r="A740" s="4"/>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
      <c r="A741" s="4"/>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
      <c r="A742" s="4"/>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
      <c r="A743" s="4"/>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
      <c r="A744" s="4"/>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
      <c r="A745" s="4"/>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
      <c r="A746" s="4"/>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
      <c r="A747" s="4"/>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
      <c r="A748" s="4"/>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
      <c r="A749" s="4"/>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
      <c r="A750" s="4"/>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
      <c r="A751" s="4"/>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
      <c r="A752" s="4"/>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
      <c r="A753" s="4"/>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
      <c r="A754" s="4"/>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
      <c r="A755" s="4"/>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
      <c r="A756" s="4"/>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
      <c r="A757" s="4"/>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
      <c r="A758" s="4"/>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
      <c r="A759" s="4"/>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
      <c r="A760" s="4"/>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
      <c r="A761" s="4"/>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
      <c r="A762" s="4"/>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
      <c r="A763" s="4"/>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
      <c r="A764" s="4"/>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
      <c r="A765" s="4"/>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
      <c r="A766" s="4"/>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
      <c r="A767" s="4"/>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
      <c r="A768" s="4"/>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
      <c r="A769" s="4"/>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
      <c r="A770" s="4"/>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
      <c r="A771" s="4"/>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
      <c r="A772" s="4"/>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
      <c r="A773" s="4"/>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
      <c r="A774" s="4"/>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
      <c r="A775" s="4"/>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
      <c r="A776" s="4"/>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
      <c r="A777" s="4"/>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
      <c r="A778" s="4"/>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
      <c r="A779" s="4"/>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
      <c r="A780" s="4"/>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
      <c r="A781" s="4"/>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
      <c r="A782" s="4"/>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
      <c r="A783" s="4"/>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
      <c r="A784" s="4"/>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
      <c r="A785" s="4"/>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
      <c r="A786" s="4"/>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
      <c r="A787" s="4"/>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
      <c r="A788" s="4"/>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
      <c r="A789" s="4"/>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
      <c r="A790" s="4"/>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
      <c r="A791" s="4"/>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
      <c r="A792" s="4"/>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
      <c r="A793" s="4"/>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
      <c r="A794" s="4"/>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
      <c r="A795" s="4"/>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
      <c r="A796" s="4"/>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
      <c r="A797" s="4"/>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
      <c r="A798" s="4"/>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
      <c r="A799" s="4"/>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
      <c r="A800" s="4"/>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
      <c r="A801" s="4"/>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
      <c r="A802" s="4"/>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
      <c r="A803" s="4"/>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
      <c r="A804" s="4"/>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
      <c r="A805" s="4"/>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
      <c r="A806" s="4"/>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
      <c r="A807" s="4"/>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
      <c r="A808" s="4"/>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
      <c r="A809" s="4"/>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
      <c r="A810" s="4"/>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
      <c r="A811" s="4"/>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
      <c r="A812" s="4"/>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
      <c r="A813" s="4"/>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
      <c r="A814" s="4"/>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
      <c r="A815" s="4"/>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
      <c r="A816" s="4"/>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
      <c r="A817" s="4"/>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
      <c r="A818" s="4"/>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
      <c r="A819" s="4"/>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
      <c r="A820" s="4"/>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
      <c r="A821" s="4"/>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
      <c r="A822" s="4"/>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
      <c r="A823" s="4"/>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
      <c r="A824" s="4"/>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
      <c r="A825" s="4"/>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
      <c r="A826" s="4"/>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
      <c r="A827" s="4"/>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
      <c r="A828" s="4"/>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
      <c r="A829" s="4"/>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
      <c r="A830" s="4"/>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
      <c r="A831" s="4"/>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
      <c r="A832" s="4"/>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
      <c r="A833" s="4"/>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
      <c r="A834" s="4"/>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
      <c r="A835" s="4"/>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
      <c r="A836" s="4"/>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
      <c r="A837" s="4"/>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
      <c r="A838" s="4"/>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
      <c r="A839" s="4"/>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
      <c r="A840" s="4"/>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
      <c r="A841" s="4"/>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
      <c r="A842" s="4"/>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
      <c r="A843" s="4"/>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
      <c r="A844" s="4"/>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
      <c r="A845" s="4"/>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
      <c r="A846" s="4"/>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
      <c r="A847" s="4"/>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
      <c r="A848" s="4"/>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
      <c r="A849" s="4"/>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
      <c r="A850" s="4"/>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
      <c r="A851" s="4"/>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
      <c r="A852" s="4"/>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
      <c r="A853" s="4"/>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
      <c r="A854" s="4"/>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
      <c r="A855" s="4"/>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
      <c r="A856" s="4"/>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
      <c r="A857" s="4"/>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
      <c r="A858" s="4"/>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
      <c r="A859" s="4"/>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
      <c r="A860" s="4"/>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
      <c r="A861" s="4"/>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
      <c r="A862" s="4"/>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
      <c r="A863" s="4"/>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
      <c r="A864" s="4"/>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
      <c r="A865" s="4"/>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
      <c r="A866" s="4"/>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
      <c r="A867" s="4"/>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
      <c r="A868" s="4"/>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
      <c r="A869" s="4"/>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
      <c r="A870" s="4"/>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
      <c r="A871" s="4"/>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
      <c r="A872" s="4"/>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
      <c r="A873" s="4"/>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
      <c r="A874" s="4"/>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
      <c r="A875" s="4"/>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
      <c r="A876" s="4"/>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
      <c r="A877" s="4"/>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
      <c r="A878" s="4"/>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
      <c r="A879" s="4"/>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
      <c r="A880" s="4"/>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
      <c r="A881" s="4"/>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
      <c r="A882" s="4"/>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
      <c r="A883" s="4"/>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
      <c r="A884" s="4"/>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
      <c r="A885" s="4"/>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
      <c r="A886" s="4"/>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
      <c r="A887" s="4"/>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
      <c r="A888" s="4"/>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
      <c r="A889" s="4"/>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
      <c r="A890" s="4"/>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
      <c r="A891" s="4"/>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
      <c r="A892" s="4"/>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
      <c r="A893" s="4"/>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
      <c r="A894" s="4"/>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
      <c r="A895" s="4"/>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
      <c r="A896" s="4"/>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
      <c r="A897" s="4"/>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
      <c r="A898" s="4"/>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
      <c r="A899" s="4"/>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
      <c r="A900" s="4"/>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
      <c r="A901" s="4"/>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
      <c r="A902" s="4"/>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
      <c r="A903" s="4"/>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
      <c r="A904" s="4"/>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
      <c r="A905" s="4"/>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
      <c r="A906" s="4"/>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
      <c r="A907" s="4"/>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
      <c r="A908" s="4"/>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
      <c r="A909" s="4"/>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
      <c r="A910" s="4"/>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
      <c r="A911" s="4"/>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
      <c r="A912" s="4"/>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
      <c r="A913" s="4"/>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
      <c r="A914" s="4"/>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
      <c r="A915" s="4"/>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
      <c r="A916" s="4"/>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
      <c r="A917" s="4"/>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
      <c r="A918" s="4"/>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
      <c r="A919" s="4"/>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
      <c r="A920" s="4"/>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
      <c r="A921" s="4"/>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
      <c r="A922" s="4"/>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
      <c r="A923" s="4"/>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
      <c r="A924" s="4"/>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
      <c r="A925" s="4"/>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
      <c r="A926" s="4"/>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
      <c r="A927" s="4"/>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
      <c r="A928" s="4"/>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
      <c r="A929" s="4"/>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
      <c r="A930" s="4"/>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
      <c r="A931" s="4"/>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
      <c r="A932" s="4"/>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
      <c r="A933" s="4"/>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
      <c r="A934" s="4"/>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
      <c r="A935" s="4"/>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
      <c r="A936" s="4"/>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
      <c r="A937" s="4"/>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
      <c r="A938" s="4"/>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
      <c r="A939" s="4"/>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
      <c r="A940" s="4"/>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
      <c r="A941" s="4"/>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
      <c r="A942" s="4"/>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
      <c r="A943" s="4"/>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
      <c r="A944" s="4"/>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
      <c r="A945" s="4"/>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
      <c r="A946" s="4"/>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
      <c r="A947" s="4"/>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
      <c r="A948" s="4"/>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
      <c r="A949" s="4"/>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
      <c r="A950" s="4"/>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
      <c r="A951" s="4"/>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
      <c r="A952" s="4"/>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
      <c r="A953" s="4"/>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
      <c r="A954" s="4"/>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
      <c r="A955" s="4"/>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
      <c r="A956" s="4"/>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
      <c r="A957" s="4"/>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
      <c r="A958" s="4"/>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
      <c r="A959" s="4"/>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
      <c r="A960" s="4"/>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
      <c r="A961" s="4"/>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
      <c r="A962" s="4"/>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
      <c r="A963" s="4"/>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
      <c r="A964" s="4"/>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
      <c r="A965" s="4"/>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
      <c r="A966" s="4"/>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
      <c r="A967" s="4"/>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
      <c r="A968" s="4"/>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
      <c r="A969" s="4"/>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
      <c r="A970" s="4"/>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
      <c r="A971" s="4"/>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
      <c r="A972" s="4"/>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
      <c r="A973" s="4"/>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
      <c r="A974" s="4"/>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
      <c r="A975" s="4"/>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
      <c r="A976" s="4"/>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
      <c r="A977" s="4"/>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
      <c r="A978" s="4"/>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
      <c r="A979" s="4"/>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
      <c r="A980" s="4"/>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
      <c r="A981" s="4"/>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
      <c r="A982" s="4"/>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
      <c r="A983" s="4"/>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
      <c r="A984" s="4"/>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
      <c r="A985" s="4"/>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
      <c r="A986" s="4"/>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
      <c r="A987" s="4"/>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
      <c r="A988" s="4"/>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
      <c r="A989" s="4"/>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
      <c r="A990" s="4"/>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sheetData>
  <mergeCells count="19">
    <mergeCell ref="C2:J2"/>
    <mergeCell ref="C3:J3"/>
    <mergeCell ref="A7:L7"/>
    <mergeCell ref="A9:D9"/>
    <mergeCell ref="E9:F9"/>
    <mergeCell ref="G9:H9"/>
    <mergeCell ref="I9:J9"/>
    <mergeCell ref="D56:D57"/>
    <mergeCell ref="E56:E57"/>
    <mergeCell ref="A56:A57"/>
    <mergeCell ref="K9:K10"/>
    <mergeCell ref="L9:L10"/>
    <mergeCell ref="K56:K57"/>
    <mergeCell ref="L56:L57"/>
    <mergeCell ref="F56:F57"/>
    <mergeCell ref="G56:G57"/>
    <mergeCell ref="H56:H57"/>
    <mergeCell ref="I56:I57"/>
    <mergeCell ref="J56:J57"/>
  </mergeCells>
  <printOptions/>
  <pageMargins left="0" right="0" top="0.7480314960629921" bottom="0.7480314960629921" header="0" footer="0"/>
  <pageSetup fitToHeight="0"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Bruna Pessanha Dias</dc:creator>
  <cp:keywords/>
  <dc:description/>
  <cp:lastModifiedBy>Francisco José Teixeira da Silva</cp:lastModifiedBy>
  <dcterms:created xsi:type="dcterms:W3CDTF">2015-06-05T18:19:34Z</dcterms:created>
  <dcterms:modified xsi:type="dcterms:W3CDTF">2022-12-15T18:18:42Z</dcterms:modified>
  <cp:category/>
  <cp:version/>
  <cp:contentType/>
  <cp:contentStatus/>
</cp:coreProperties>
</file>